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D:\Descargas\"/>
    </mc:Choice>
  </mc:AlternateContent>
  <xr:revisionPtr revIDLastSave="0" documentId="8_{4A8180BE-1059-47B7-977C-96CEF44DE500}" xr6:coauthVersionLast="47" xr6:coauthVersionMax="47" xr10:uidLastSave="{00000000-0000-0000-0000-000000000000}"/>
  <bookViews>
    <workbookView xWindow="-108" yWindow="-108" windowWidth="23256" windowHeight="12456" activeTab="3" xr2:uid="{00000000-000D-0000-FFFF-FFFF00000000}"/>
  </bookViews>
  <sheets>
    <sheet name="Catastro" sheetId="3" r:id="rId1"/>
    <sheet name="Control Urbano" sheetId="1" r:id="rId2"/>
    <sheet name="Dirección" sheetId="4" r:id="rId3"/>
    <sheet name="Consejería Jurídica" sheetId="6" r:id="rId4"/>
    <sheet name="Licitaciones"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3" i="6" l="1"/>
  <c r="W13" i="6"/>
  <c r="W31" i="6" s="1"/>
  <c r="AC13" i="6"/>
  <c r="G14" i="6"/>
  <c r="G30" i="6" s="1"/>
  <c r="W14" i="6"/>
  <c r="X14" i="6" s="1"/>
  <c r="G15" i="6"/>
  <c r="W15" i="6"/>
  <c r="G16" i="6"/>
  <c r="W16" i="6"/>
  <c r="X16" i="6"/>
  <c r="G17" i="6"/>
  <c r="W17" i="6"/>
  <c r="G18" i="6"/>
  <c r="W18" i="6"/>
  <c r="X18" i="6"/>
  <c r="G19" i="6"/>
  <c r="W19" i="6"/>
  <c r="G20" i="6"/>
  <c r="W20" i="6"/>
  <c r="G21" i="6"/>
  <c r="W21" i="6"/>
  <c r="AA21" i="6"/>
  <c r="AA31" i="6" s="1"/>
  <c r="AA36" i="6" s="1"/>
  <c r="G22" i="6"/>
  <c r="W22" i="6"/>
  <c r="G23" i="6"/>
  <c r="W23" i="6"/>
  <c r="AC23" i="6"/>
  <c r="G24" i="6"/>
  <c r="W24" i="6"/>
  <c r="G25" i="6"/>
  <c r="W25" i="6"/>
  <c r="AC25" i="6"/>
  <c r="G26" i="6"/>
  <c r="W26" i="6"/>
  <c r="G27" i="6"/>
  <c r="W27" i="6"/>
  <c r="AC27" i="6"/>
  <c r="G28" i="6"/>
  <c r="W28" i="6"/>
  <c r="G29" i="6"/>
  <c r="W29" i="6"/>
  <c r="AC29" i="6"/>
  <c r="H30" i="6"/>
  <c r="I30" i="6"/>
  <c r="W30" i="6"/>
  <c r="X31" i="6"/>
  <c r="AB31" i="6"/>
  <c r="AB36" i="6" s="1"/>
  <c r="AC21" i="6" l="1"/>
  <c r="AC31" i="6" s="1"/>
  <c r="G13" i="5"/>
  <c r="W13" i="5"/>
  <c r="AC13" i="5"/>
  <c r="G14" i="5"/>
  <c r="W14" i="5"/>
  <c r="X14" i="5" s="1"/>
  <c r="G15" i="5"/>
  <c r="W15" i="5"/>
  <c r="W31" i="5" s="1"/>
  <c r="AA15" i="5"/>
  <c r="AC15" i="5"/>
  <c r="G16" i="5"/>
  <c r="W16" i="5"/>
  <c r="X16" i="5" s="1"/>
  <c r="G17" i="5"/>
  <c r="W17" i="5"/>
  <c r="X18" i="5" s="1"/>
  <c r="AA17" i="5"/>
  <c r="AC17" i="5" s="1"/>
  <c r="G18" i="5"/>
  <c r="W18" i="5"/>
  <c r="G19" i="5"/>
  <c r="AC19" i="5"/>
  <c r="G20" i="5"/>
  <c r="G21" i="5"/>
  <c r="AA21" i="5"/>
  <c r="AC21" i="5" s="1"/>
  <c r="G22" i="5"/>
  <c r="G23" i="5"/>
  <c r="AC23" i="5"/>
  <c r="G24" i="5"/>
  <c r="G25" i="5"/>
  <c r="AC25" i="5"/>
  <c r="G26" i="5"/>
  <c r="G27" i="5"/>
  <c r="AC27" i="5"/>
  <c r="G28" i="5"/>
  <c r="G29" i="5"/>
  <c r="AC29" i="5"/>
  <c r="G30" i="5"/>
  <c r="H30" i="5"/>
  <c r="I30" i="5"/>
  <c r="X31" i="5"/>
  <c r="AB31" i="5"/>
  <c r="AC35" i="5"/>
  <c r="AC31" i="5" l="1"/>
  <c r="AA31" i="5"/>
  <c r="AB35" i="5" s="1"/>
  <c r="G13" i="4"/>
  <c r="G30" i="4" s="1"/>
  <c r="W13" i="4"/>
  <c r="X14" i="4" s="1"/>
  <c r="Y13" i="4" s="1"/>
  <c r="AA13" i="4"/>
  <c r="G14" i="4"/>
  <c r="G15" i="4"/>
  <c r="W15" i="4"/>
  <c r="X16" i="4" s="1"/>
  <c r="AA15" i="4"/>
  <c r="AC15" i="4" s="1"/>
  <c r="G16" i="4"/>
  <c r="G17" i="4"/>
  <c r="W17" i="4"/>
  <c r="X18" i="4" s="1"/>
  <c r="AA17" i="4"/>
  <c r="AC17" i="4" s="1"/>
  <c r="G18" i="4"/>
  <c r="G19" i="4"/>
  <c r="W19" i="4"/>
  <c r="G20" i="4"/>
  <c r="W20" i="4"/>
  <c r="X20" i="4" s="1"/>
  <c r="G21" i="4"/>
  <c r="W21" i="4"/>
  <c r="AA21" i="4"/>
  <c r="AC21" i="4" s="1"/>
  <c r="G22" i="4"/>
  <c r="W22" i="4"/>
  <c r="G23" i="4"/>
  <c r="W23" i="4"/>
  <c r="AC23" i="4"/>
  <c r="G24" i="4"/>
  <c r="W24" i="4"/>
  <c r="G25" i="4"/>
  <c r="AC25" i="4"/>
  <c r="G26" i="4"/>
  <c r="W26" i="4"/>
  <c r="G27" i="4"/>
  <c r="W27" i="4"/>
  <c r="W31" i="4" s="1"/>
  <c r="AC27" i="4"/>
  <c r="G28" i="4"/>
  <c r="W28" i="4"/>
  <c r="G29" i="4"/>
  <c r="W29" i="4"/>
  <c r="AC29" i="4"/>
  <c r="H30" i="4"/>
  <c r="I30" i="4"/>
  <c r="W30" i="4"/>
  <c r="X31" i="4"/>
  <c r="AB31" i="4"/>
  <c r="AC35" i="4"/>
  <c r="AA31" i="4" l="1"/>
  <c r="AB35" i="4" s="1"/>
  <c r="AC13" i="4"/>
  <c r="AC31" i="4" s="1"/>
  <c r="G13" i="3"/>
  <c r="W13" i="3"/>
  <c r="AC13" i="3"/>
  <c r="G14" i="3"/>
  <c r="G30" i="3" s="1"/>
  <c r="W14" i="3"/>
  <c r="X14" i="3" s="1"/>
  <c r="G15" i="3"/>
  <c r="W15" i="3"/>
  <c r="AC15" i="3"/>
  <c r="G16" i="3"/>
  <c r="W16" i="3"/>
  <c r="X16" i="3" s="1"/>
  <c r="G17" i="3"/>
  <c r="W17" i="3"/>
  <c r="AA17" i="3"/>
  <c r="AC17" i="3" s="1"/>
  <c r="G18" i="3"/>
  <c r="W18" i="3"/>
  <c r="X18" i="3" s="1"/>
  <c r="G19" i="3"/>
  <c r="W19" i="3"/>
  <c r="AC19" i="3"/>
  <c r="G20" i="3"/>
  <c r="W20" i="3"/>
  <c r="X20" i="3" s="1"/>
  <c r="G21" i="3"/>
  <c r="W21" i="3"/>
  <c r="X22" i="3" s="1"/>
  <c r="AA21" i="3"/>
  <c r="AC21" i="3" s="1"/>
  <c r="G22" i="3"/>
  <c r="G23" i="3"/>
  <c r="AC23" i="3"/>
  <c r="G24" i="3"/>
  <c r="G25" i="3"/>
  <c r="AC25" i="3"/>
  <c r="G26" i="3"/>
  <c r="G27" i="3"/>
  <c r="AC27" i="3"/>
  <c r="G28" i="3"/>
  <c r="G29" i="3"/>
  <c r="AC29" i="3"/>
  <c r="H30" i="3"/>
  <c r="I30" i="3"/>
  <c r="W31" i="3"/>
  <c r="X31" i="3"/>
  <c r="AB31" i="3"/>
  <c r="AC35" i="3"/>
  <c r="AC31" i="3" l="1"/>
  <c r="AA31" i="3"/>
  <c r="AB35" i="3" s="1"/>
  <c r="W28" i="1"/>
  <c r="W26" i="1"/>
  <c r="W24" i="1"/>
  <c r="W22" i="1"/>
  <c r="W20" i="1"/>
  <c r="W18" i="1"/>
  <c r="W16" i="1"/>
  <c r="W14" i="1"/>
  <c r="W19" i="1"/>
  <c r="W17" i="1"/>
  <c r="AA21" i="1"/>
  <c r="AA17" i="1"/>
  <c r="AB31" i="1" l="1"/>
  <c r="AC35" i="1" s="1"/>
  <c r="AA31" i="1"/>
  <c r="AB35" i="1" s="1"/>
  <c r="X31" i="1"/>
  <c r="W30" i="1"/>
  <c r="I30" i="1"/>
  <c r="H30" i="1"/>
  <c r="AC29" i="1"/>
  <c r="W29" i="1"/>
  <c r="G29" i="1"/>
  <c r="G28" i="1"/>
  <c r="AC27" i="1"/>
  <c r="W27" i="1"/>
  <c r="G27" i="1"/>
  <c r="G26" i="1"/>
  <c r="AC25" i="1"/>
  <c r="W25" i="1"/>
  <c r="G25" i="1"/>
  <c r="G24" i="1"/>
  <c r="AC23" i="1"/>
  <c r="W23" i="1"/>
  <c r="G23" i="1"/>
  <c r="G22" i="1"/>
  <c r="AC21" i="1"/>
  <c r="W21" i="1"/>
  <c r="G21" i="1"/>
  <c r="G20" i="1"/>
  <c r="AC19" i="1"/>
  <c r="G19" i="1"/>
  <c r="G18" i="1"/>
  <c r="AC17" i="1"/>
  <c r="G17" i="1"/>
  <c r="G16" i="1"/>
  <c r="AC15" i="1"/>
  <c r="W15" i="1"/>
  <c r="G15" i="1"/>
  <c r="G14" i="1"/>
  <c r="AC13" i="1"/>
  <c r="W13" i="1"/>
  <c r="G13" i="1"/>
  <c r="X20" i="1" l="1"/>
  <c r="X22" i="1"/>
  <c r="X26" i="1"/>
  <c r="Y29" i="1"/>
  <c r="X18" i="1"/>
  <c r="W31" i="1"/>
  <c r="X14" i="1"/>
  <c r="G30" i="1"/>
  <c r="AC31" i="1"/>
  <c r="X16" i="1"/>
  <c r="X24" i="1"/>
  <c r="X28" i="1"/>
</calcChain>
</file>

<file path=xl/sharedStrings.xml><?xml version="1.0" encoding="utf-8"?>
<sst xmlns="http://schemas.openxmlformats.org/spreadsheetml/2006/main" count="595" uniqueCount="176">
  <si>
    <t>XXIV AYUNTAMIENTO DE TECATE, BAJA CALIFORNIA</t>
  </si>
  <si>
    <t xml:space="preserve">PROGRAMA OPERATIVO ANUAL </t>
  </si>
  <si>
    <t>EJERCICIO FISCAL 2022</t>
  </si>
  <si>
    <t>DEPENDENCIA</t>
  </si>
  <si>
    <t>PROGRAMA</t>
  </si>
  <si>
    <t>INDICADOR</t>
  </si>
  <si>
    <t>DEPARTAMENTO</t>
  </si>
  <si>
    <t>SUBPROGRAMA</t>
  </si>
  <si>
    <t>CLAVE PROGRAMÁTICA</t>
  </si>
  <si>
    <t>OBJETIVO GENERAL</t>
  </si>
  <si>
    <t>NO.</t>
  </si>
  <si>
    <t>ACTIVIDADES</t>
  </si>
  <si>
    <t>ESTRATEGIAS</t>
  </si>
  <si>
    <t>UNIDAD DE MEDIDA</t>
  </si>
  <si>
    <t>POBLACIÓN BENEFICIADA</t>
  </si>
  <si>
    <t>RANGO</t>
  </si>
  <si>
    <t>HOMBRES</t>
  </si>
  <si>
    <t>MUJERES</t>
  </si>
  <si>
    <t>PROGRAMADO/REALIZADO</t>
  </si>
  <si>
    <t>CALENDARIZACIÓN ANUAL</t>
  </si>
  <si>
    <t>TOTAL TRIMESTRAL</t>
  </si>
  <si>
    <t>% FÍSICO APROBADO</t>
  </si>
  <si>
    <t>% POR ALCANZAR FÍSICO MODIFICADO</t>
  </si>
  <si>
    <t>PRESUPUESTO</t>
  </si>
  <si>
    <t>AVANCE FINANCIERO</t>
  </si>
  <si>
    <t>PRESUPUESTO POR EJERCER</t>
  </si>
  <si>
    <t>1ER/TRIM/22</t>
  </si>
  <si>
    <t>2DO/TRIM/22</t>
  </si>
  <si>
    <t>3ER/TRIM/22</t>
  </si>
  <si>
    <t>4TO/TRIM/22</t>
  </si>
  <si>
    <t>APROBADO / MODIFICADO</t>
  </si>
  <si>
    <t>E</t>
  </si>
  <si>
    <t>F</t>
  </si>
  <si>
    <t>M</t>
  </si>
  <si>
    <t>A</t>
  </si>
  <si>
    <t>J</t>
  </si>
  <si>
    <t>S</t>
  </si>
  <si>
    <t>O</t>
  </si>
  <si>
    <t>N</t>
  </si>
  <si>
    <t>D</t>
  </si>
  <si>
    <t>POR CAPÍTULO</t>
  </si>
  <si>
    <t>00-04 años</t>
  </si>
  <si>
    <t>P</t>
  </si>
  <si>
    <t>05-09 años</t>
  </si>
  <si>
    <t>R</t>
  </si>
  <si>
    <t>10-14 años</t>
  </si>
  <si>
    <t>15-19 años</t>
  </si>
  <si>
    <t>20-24 años</t>
  </si>
  <si>
    <t>25-29 años</t>
  </si>
  <si>
    <t>30-34 años</t>
  </si>
  <si>
    <t>35-39 años</t>
  </si>
  <si>
    <t>40-44 años</t>
  </si>
  <si>
    <t>45-49 años</t>
  </si>
  <si>
    <t>50-54 años</t>
  </si>
  <si>
    <t>55-59 años</t>
  </si>
  <si>
    <t>60-64 años</t>
  </si>
  <si>
    <t>65-69 años</t>
  </si>
  <si>
    <t>70-74 años</t>
  </si>
  <si>
    <t>75 años y más</t>
  </si>
  <si>
    <t>No especificado</t>
  </si>
  <si>
    <t>Total</t>
  </si>
  <si>
    <t>TOTAL FÍSICO</t>
  </si>
  <si>
    <t>TOTAL FINANCIERO</t>
  </si>
  <si>
    <t>FINANCIERO</t>
  </si>
  <si>
    <t>REVISÓ</t>
  </si>
  <si>
    <t>AUTORIÓ</t>
  </si>
  <si>
    <t>LICENCIAS DE CONSTRUCCION MENOR.- SE SOLICITA CUANDO LA CONSTRUCCION ES MENOR A 60 MTS2, SE UTILIZA PAPELERIA Y EQ. DE COMPUTO</t>
  </si>
  <si>
    <t>LICENCIAS DE CONSTRUCCION MAYOR.- SE SOLICITA CUANDO LA CONSTRUCCION ES MAYOR A 60 MTS2, SE UTILIZA PAPELERIA Y EQ. DE COMPUTO</t>
  </si>
  <si>
    <t>CONSTANCIA DE MONENCLATURA Y/O NUMERO OFICIAL.- SE SOLICITA CUANDO EN EL AREA DONDE SE ENCUENTRA LOCALIZADO EL PREDIO NO SE CUENTA CON ALGUNA MONENCLATURA ASIGNADA EL NUMERO OFICIAL SE SOLICITA PARA QUE SE LE ASIGNE AL BIEN INMUEBLE DE ACUERDO AL PLAQNO DE UBICACION DEL MISMO ,SE UTILIZAA EQ. DE COMPUTO Y PAPLELERIA Y PLANOS.</t>
  </si>
  <si>
    <t>PERMISO Y/O REVALIDACION DE ANUNCIO.- SE REQUIERE CUANDO EL NEGOCIO CUENTA CON ALGUN TIPO DE ANUNCIO O CARTELERAS Y LA REVALIDACION ES ANUL POR CADA ANUNCIO SE UTILIZA PAPELERIA,COMBUSTIBLE,CAMARA FOTOGRAFICA Y EQ. DE COMPUTO</t>
  </si>
  <si>
    <t>INSPECCION URBANA.- SE REQUIERE CUANDO LA CIUDANIA PRESENTA UNA INCONFORMIDAD DE AFECTACION DE SU PREDIO ANTE LA DIRECCION DE ADMINISTRACION URBANA , SE UTILIZA COMBUSTIBLE,CAMARA FOTOGRAFICA,PLANOS Y PAPELERIA.</t>
  </si>
  <si>
    <t>DICTAMEN DEL USO DE SUELO.- SE REQUIERE CUANDO LA CIUDADANIA CUENTE CON UN LOCAL COMERCIAL Y NAVE INDUSTRIAL SE UTILIZAPAPELERIA Y USO DE COMPUTO.</t>
  </si>
  <si>
    <t>REGULARIZACION DE CONSTRUCCION.- SE SOLICITACUANDO LA CONSTRUCCION SE OCUPA DAR DEALTA EN M2</t>
  </si>
  <si>
    <t>DEMOLICION.-SE SOLICITA PARA LA DEMOLICION DE ALGUN BIEN INMUEBLE Y/O AREA EN SUPERFICIE DE M2</t>
  </si>
  <si>
    <t>DIRECCION DE ADMON URBANA</t>
  </si>
  <si>
    <t>CONTROL URBANO</t>
  </si>
  <si>
    <t>DAU 01</t>
  </si>
  <si>
    <t>PARA REGULAR LOS USOS DE SUELO ,ACCIONES DE URBANIZACION ,LICENCIAS DE CONSTRUCCION</t>
  </si>
  <si>
    <t>ARQ. CAROLINA MEDINA URIAS</t>
  </si>
  <si>
    <t>08G73</t>
  </si>
  <si>
    <t>REPORTE</t>
  </si>
  <si>
    <t>BITACORA</t>
  </si>
  <si>
    <t>078</t>
  </si>
  <si>
    <t>079</t>
  </si>
  <si>
    <t>080</t>
  </si>
  <si>
    <t>081</t>
  </si>
  <si>
    <t>082</t>
  </si>
  <si>
    <t>083</t>
  </si>
  <si>
    <t>084</t>
  </si>
  <si>
    <t>085</t>
  </si>
  <si>
    <t>3.2.2</t>
  </si>
  <si>
    <t>3.2.3</t>
  </si>
  <si>
    <t>FISICO</t>
  </si>
  <si>
    <t>PROYECTADO</t>
  </si>
  <si>
    <t>% DE AVANCE</t>
  </si>
  <si>
    <t>CAPTURO</t>
  </si>
  <si>
    <t>PROTECCION DEL PATRIMONIO</t>
  </si>
  <si>
    <t>AUTORIZO</t>
  </si>
  <si>
    <t>CP. RUBEN ARCE PINEDA</t>
  </si>
  <si>
    <t>ARQ. CAROLINAQ MEDINA URIAS</t>
  </si>
  <si>
    <t>LIC. JESUS ADRIAN MORUA HEREDIA</t>
  </si>
  <si>
    <t>FÍSICO</t>
  </si>
  <si>
    <t>3.2.1</t>
  </si>
  <si>
    <t>CERTIFICACION  DE AVALUOS.- SE PRESENTAN LOS AVALUOSPOR PARTE DE LOS PERITOS VALUADORES PARA SU REVISION,APROBACION Y AUTORIZACION SE UTILIZA EQ. DE COMPUTO Y PAPAELERIA.</t>
  </si>
  <si>
    <t>077</t>
  </si>
  <si>
    <t>APROBACION.</t>
  </si>
  <si>
    <t>FUSIONES Y/O SUBDIVISIONES.- ESTA ACTIVIDAD SE REALIZA PRESENTANDO LOS PLANOS LA CIUDADANIA PARA SU REVISION Y APROBACION.</t>
  </si>
  <si>
    <t>076</t>
  </si>
  <si>
    <t>REVISION Y APROBACION</t>
  </si>
  <si>
    <t>REVISION Y CERTIFICACION DE PLANOS.- ESTA ACTIVIDAD SE REALIZA PRESENTANDO LOS PLANOS LA CIUDADANIA  PARA SU REVISION Y APROBACION</t>
  </si>
  <si>
    <t>075</t>
  </si>
  <si>
    <t>SISTEMA DE COMPUTO UTILIZANDO PAPELERIA.</t>
  </si>
  <si>
    <t xml:space="preserve">CAMBIO DE TASA.- ESTA ACTIVIDAD SE REALIZA AL INICIAR UNA OBRA NUEVA  O REGULARIZAR LA EXISTENTE,SE REALIZA EN EL </t>
  </si>
  <si>
    <t>074</t>
  </si>
  <si>
    <t>EN EL SISTEMADE COMPUTO , UTILIZANDO PAPELERIA.</t>
  </si>
  <si>
    <t>RECTIFICACION DE ANTECEDENTES Y/O CAMBIO DE PROPIETARIO.  EN BASE A DOCTO PRESENTADO DEL CIUDADANO SE REALIZAN EN ELSISTEMA DE COMPUTO,UTILIZANDO PAPELERIA Y.</t>
  </si>
  <si>
    <t>073</t>
  </si>
  <si>
    <t>TOTAL</t>
  </si>
  <si>
    <t>Proteccion del Patrimonio</t>
  </si>
  <si>
    <t>08 G058</t>
  </si>
  <si>
    <t>Constituir a Tecate en un Municipio Sustentable y Competitivo a traves del Trazado de Objetivos ,Directrices y Programas.</t>
  </si>
  <si>
    <t>CATASTRO</t>
  </si>
  <si>
    <t>Para la regularizacion de las oiperaciones Catastrales de Identificacion,localizacion, descripcion ,deslindes, registros y cartografias.</t>
  </si>
  <si>
    <t>DAU</t>
  </si>
  <si>
    <t xml:space="preserve">               AUTORIZO</t>
  </si>
  <si>
    <t>REVISO</t>
  </si>
  <si>
    <t xml:space="preserve">            ARQ. CAROLINA MEDINA URIAS</t>
  </si>
  <si>
    <t>Reporte</t>
  </si>
  <si>
    <t>1.2.4</t>
  </si>
  <si>
    <t>REUNION CON DIRECCIONES DEL AYUNTAMIENTO</t>
  </si>
  <si>
    <t>069</t>
  </si>
  <si>
    <t>1.1.27/1.2.9</t>
  </si>
  <si>
    <t>PROMOCION DEL DESARROLLO URBANO ANTE ORGANISMOS NO GUBERNAMENTALES</t>
  </si>
  <si>
    <t>068</t>
  </si>
  <si>
    <t>1.2.4/1.1.19</t>
  </si>
  <si>
    <t>SEGUIMIENTO DE LOS DISTINTOS PROCESOS  DELOS DEPARTAMENTOS DE DIRECCION</t>
  </si>
  <si>
    <t>067</t>
  </si>
  <si>
    <t>1.3.1</t>
  </si>
  <si>
    <t>REVISION Y PROPUESTAS O ACTUALIZAR  REGLAMENTOS</t>
  </si>
  <si>
    <t>066</t>
  </si>
  <si>
    <t>Comunicación Interinstitucional</t>
  </si>
  <si>
    <t>08-073G</t>
  </si>
  <si>
    <t>DIRECCION</t>
  </si>
  <si>
    <t>Para elaboracion,Ejecucion,Evaluacion y Control de planes y Acciones,tendientes a regular el Catastro Inmobiliario y el Ordenamiento Urbano del Municipio.</t>
  </si>
  <si>
    <t>ARQ. SILVIA KARINA JASSO VALE</t>
  </si>
  <si>
    <t>3.3.2</t>
  </si>
  <si>
    <t>3.  Actualizar el padrón de contratistas de acuerdo a su especialidad emitiendo los reportes necesarios a la dirección para los fines a que haya lugar.</t>
  </si>
  <si>
    <t>072</t>
  </si>
  <si>
    <t>Procesos de Adjudicacion</t>
  </si>
  <si>
    <t>3.1.2</t>
  </si>
  <si>
    <t>2. Levar acabo los procesos de licitación de la obra pública municipal en cualquier modalidad, vigilando la aplicación de los principios de honestidad, transparencia e imparcialidad.</t>
  </si>
  <si>
    <t>071</t>
  </si>
  <si>
    <t>Estudios, anteproyectos o proyectos analizados y dictaminados como procedentes</t>
  </si>
  <si>
    <t>1. Participar en la elaboración de  planes y programas de desarrollo urbano necesarios que contengan las bases para un crecimiento ordenado y cumplan con los requisitos y características suficientes para la seguridad de la inversión pública.</t>
  </si>
  <si>
    <t>070</t>
  </si>
  <si>
    <t>Promocion y/o gestión de actualización o elaboración de instrumentos de planeación.</t>
  </si>
  <si>
    <t>08P069</t>
  </si>
  <si>
    <t>Constituir a Tecate en un Municipio Sustentable y Competitivo a través del Trazado de Objetivos ,Directrices y Programas.</t>
  </si>
  <si>
    <t>LICITACIONES</t>
  </si>
  <si>
    <t>Para elaboracion,Ejecucion,Evaluacion y Control de planes y Acciones, tendientes a regular el Catastro Inmobiliario y el Ordenamiento Urbano del Municipio.</t>
  </si>
  <si>
    <t>ARQ.CAROLINA MEDINA URIAS</t>
  </si>
  <si>
    <t>LIC. JORGE OLGUIN SUAREZ</t>
  </si>
  <si>
    <t>REGLAMENTOS</t>
  </si>
  <si>
    <t xml:space="preserve">PROPUESTAS DE MODIFICACION DE REGLAMENTOS.- AL MOMENTO DE QUE SE PRESENTA UNA INICIATIVA DE ALGUNA MODIFICACION A LOS MISMOS , SE ANALIZAN Y ESTUDIAN Y EN CASO DE PROCEDER SE PRESENTA ANTE CABILDO PARA SU APROBACION Y/O AUTORIZACION. </t>
  </si>
  <si>
    <t>088</t>
  </si>
  <si>
    <t>DOCUMENTO</t>
  </si>
  <si>
    <t>1.3.6</t>
  </si>
  <si>
    <t>ASESORIA JURIDICA A LOS DEPARTAMENTOS DE DAU.- VERIFICAR QUE LOS FUNDAMENTOS LEGALES EN LOS CUALES SE APOYAN SEAN LOS CORRECTOS Y ADECUADOS.</t>
  </si>
  <si>
    <t>087</t>
  </si>
  <si>
    <t>REGISTRO DE ASISTENCIAS</t>
  </si>
  <si>
    <t>1.2.9</t>
  </si>
  <si>
    <t>ATENCION Y ASESORIA JURIDICA AL USUARIO.- EN LO QUE RESPECTA A LA ORIENTACION LEGAL DE LA  CIDADANIA EN CONCEPTOS DE REGULARIZACION DE LAS PROPIEDADES Y/O INMUEBLES Y RATIFICACION DE CONTRATOS PRIVADOS  SE UTILIZA PAPELERIA ,EQUIPO DE COMPUTO YCOMBUSTIBLE.</t>
  </si>
  <si>
    <t>086</t>
  </si>
  <si>
    <t>Asesorias Legales a la Comunidad</t>
  </si>
  <si>
    <t>JURIDICO</t>
  </si>
  <si>
    <t>Para motivar y fundar todos los actos de autoridad en relacion a losvicios que ofrecela Direccion de Administracion Urbana.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</si>
</sst>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63">
    <font>
      <sz val="10"/>
      <color rgb="FF000000"/>
      <name val="Arial"/>
    </font>
    <font>
      <sz val="10"/>
      <color rgb="FF000000"/>
      <name val="&quot;Arial Narrow&quot;"/>
    </font>
    <font>
      <b/>
      <sz val="10"/>
      <color rgb="FF000000"/>
      <name val="&quot;Arial Narrow&quot;"/>
    </font>
    <font>
      <sz val="10"/>
      <name val="Arial"/>
      <family val="2"/>
    </font>
    <font>
      <sz val="10"/>
      <color theme="1"/>
      <name val="Arial"/>
      <family val="2"/>
    </font>
    <font>
      <b/>
      <sz val="10"/>
      <color rgb="FF000000"/>
      <name val="Arial Narrow"/>
      <family val="2"/>
    </font>
    <font>
      <sz val="10"/>
      <color theme="1"/>
      <name val="Arial Narrow"/>
      <family val="2"/>
    </font>
    <font>
      <b/>
      <sz val="10"/>
      <color theme="1"/>
      <name val="Arial Narrow"/>
      <family val="2"/>
    </font>
    <font>
      <b/>
      <sz val="11"/>
      <color theme="1"/>
      <name val="Arial Narrow"/>
      <family val="2"/>
    </font>
    <font>
      <sz val="10"/>
      <color theme="1"/>
      <name val="Arial"/>
      <family val="2"/>
    </font>
    <font>
      <b/>
      <sz val="9"/>
      <color rgb="FF000000"/>
      <name val="&quot;Arial Narrow&quot;"/>
    </font>
    <font>
      <sz val="9"/>
      <color rgb="FF000000"/>
      <name val="Arial"/>
      <family val="2"/>
    </font>
    <font>
      <sz val="8"/>
      <color rgb="FF000000"/>
      <name val="Arial Narrow"/>
      <family val="2"/>
    </font>
    <font>
      <sz val="8"/>
      <name val="Arial Narrow"/>
      <family val="2"/>
    </font>
    <font>
      <sz val="9"/>
      <color rgb="FF000000"/>
      <name val="Arial Narrow"/>
      <family val="2"/>
    </font>
    <font>
      <sz val="9"/>
      <name val="Arial Narrow"/>
      <family val="2"/>
    </font>
    <font>
      <sz val="9"/>
      <color rgb="FF000000"/>
      <name val="&quot;Arial Narrow&quot;"/>
    </font>
    <font>
      <sz val="9"/>
      <name val="Arial"/>
      <family val="2"/>
    </font>
    <font>
      <b/>
      <sz val="8"/>
      <name val="Arial Narrow"/>
      <family val="2"/>
    </font>
    <font>
      <b/>
      <sz val="9"/>
      <name val="Arial Narrow"/>
      <family val="2"/>
    </font>
    <font>
      <b/>
      <sz val="8"/>
      <color rgb="FF000000"/>
      <name val="Arial Narrow"/>
      <family val="2"/>
    </font>
    <font>
      <b/>
      <sz val="9"/>
      <color theme="1"/>
      <name val="Arial Narrow"/>
      <family val="2"/>
    </font>
    <font>
      <b/>
      <sz val="10"/>
      <color theme="1"/>
      <name val="Arial Narrow"/>
      <family val="2"/>
    </font>
    <font>
      <b/>
      <sz val="8"/>
      <color rgb="FF000000"/>
      <name val="&quot;Arial Narrow&quot;"/>
    </font>
    <font>
      <b/>
      <sz val="10"/>
      <name val="Arial Narrow"/>
      <family val="2"/>
    </font>
    <font>
      <sz val="8"/>
      <name val="Arial"/>
      <family val="2"/>
    </font>
    <font>
      <sz val="8"/>
      <color theme="1"/>
      <name val="Arial Narrow"/>
      <family val="2"/>
    </font>
    <font>
      <b/>
      <sz val="8"/>
      <color theme="1"/>
      <name val="Arial Narrow"/>
      <family val="2"/>
    </font>
    <font>
      <sz val="8"/>
      <color rgb="FF000000"/>
      <name val="&quot;Arial Narrow&quot;"/>
    </font>
    <font>
      <sz val="8"/>
      <color rgb="FF000000"/>
      <name val="Arial"/>
      <family val="2"/>
    </font>
    <font>
      <b/>
      <sz val="8"/>
      <color theme="1"/>
      <name val="Arial"/>
      <family val="2"/>
    </font>
    <font>
      <b/>
      <sz val="8"/>
      <color rgb="FF000000"/>
      <name val="Arial"/>
      <family val="2"/>
    </font>
    <font>
      <b/>
      <sz val="6"/>
      <name val="Arial Narrow"/>
      <family val="2"/>
    </font>
    <font>
      <b/>
      <sz val="7"/>
      <color rgb="FF000000"/>
      <name val="Arial Narrow"/>
      <family val="2"/>
    </font>
    <font>
      <b/>
      <sz val="7"/>
      <name val="Arial"/>
      <family val="2"/>
    </font>
    <font>
      <b/>
      <sz val="8"/>
      <name val="Arial"/>
      <family val="2"/>
    </font>
    <font>
      <u/>
      <sz val="10"/>
      <color theme="1"/>
      <name val="Arial Narrow"/>
      <family val="2"/>
    </font>
    <font>
      <b/>
      <sz val="10"/>
      <color rgb="FF000000"/>
      <name val="Arial"/>
      <family val="2"/>
    </font>
    <font>
      <b/>
      <sz val="7"/>
      <color theme="1"/>
      <name val="Arial Narrow"/>
      <family val="2"/>
    </font>
    <font>
      <sz val="8"/>
      <color theme="1"/>
      <name val="Arial"/>
      <family val="2"/>
    </font>
    <font>
      <b/>
      <sz val="8"/>
      <name val="Times New Roman"/>
      <family val="1"/>
    </font>
    <font>
      <sz val="8"/>
      <name val="Times New Roman"/>
      <family val="1"/>
    </font>
    <font>
      <sz val="10"/>
      <color rgb="FF000000"/>
      <name val="Arial Narrow"/>
      <family val="2"/>
    </font>
    <font>
      <b/>
      <sz val="10"/>
      <name val="Arial"/>
      <family val="2"/>
    </font>
    <font>
      <b/>
      <sz val="9"/>
      <name val="Times New Roman"/>
      <family val="1"/>
    </font>
    <font>
      <b/>
      <sz val="6"/>
      <name val="Arial"/>
      <family val="2"/>
    </font>
    <font>
      <b/>
      <sz val="6"/>
      <color rgb="FF000000"/>
      <name val="Arial Narrow"/>
      <family val="2"/>
    </font>
    <font>
      <sz val="7"/>
      <name val="Arial"/>
      <family val="2"/>
    </font>
    <font>
      <sz val="6"/>
      <name val="Arial"/>
      <family val="2"/>
    </font>
    <font>
      <b/>
      <sz val="7"/>
      <color rgb="FF000000"/>
      <name val="&quot;Arial Narrow&quot;"/>
    </font>
    <font>
      <b/>
      <sz val="6"/>
      <color rgb="FF000000"/>
      <name val="&quot;Arial Narrow&quot;"/>
    </font>
    <font>
      <b/>
      <sz val="10"/>
      <color theme="1"/>
      <name val="Arial"/>
      <family val="2"/>
    </font>
    <font>
      <sz val="9"/>
      <color theme="1"/>
      <name val="Arial Narrow"/>
      <family val="2"/>
    </font>
    <font>
      <b/>
      <sz val="9"/>
      <name val="Arial"/>
      <family val="2"/>
    </font>
    <font>
      <b/>
      <sz val="9"/>
      <color rgb="FF000000"/>
      <name val="Arial Narrow"/>
      <family val="2"/>
    </font>
    <font>
      <sz val="11"/>
      <color theme="1"/>
      <name val="Arial Narrow"/>
      <family val="2"/>
    </font>
    <font>
      <sz val="14"/>
      <name val="Times New Roman"/>
      <family val="1"/>
    </font>
    <font>
      <sz val="9"/>
      <name val="Times New Roman"/>
      <family val="1"/>
    </font>
    <font>
      <b/>
      <sz val="7"/>
      <color theme="1"/>
      <name val="Arial"/>
      <family val="2"/>
    </font>
    <font>
      <b/>
      <sz val="7"/>
      <name val="Times New Roman"/>
      <family val="1"/>
    </font>
    <font>
      <b/>
      <sz val="7"/>
      <name val="Arial Narrow"/>
      <family val="2"/>
    </font>
    <font>
      <b/>
      <sz val="12"/>
      <name val="Arial"/>
      <family val="2"/>
    </font>
    <font>
      <b/>
      <sz val="12"/>
      <color theme="1"/>
      <name val="Arial"/>
      <family val="2"/>
    </font>
  </fonts>
  <fills count="6">
    <fill>
      <patternFill patternType="none"/>
    </fill>
    <fill>
      <patternFill patternType="gray125"/>
    </fill>
    <fill>
      <patternFill patternType="solid">
        <fgColor rgb="FFD9D9D9"/>
        <bgColor rgb="FFD9D9D9"/>
      </patternFill>
    </fill>
    <fill>
      <patternFill patternType="solid">
        <fgColor rgb="FFFFFFFF"/>
        <bgColor rgb="FFFFFFFF"/>
      </patternFill>
    </fill>
    <fill>
      <patternFill patternType="solid">
        <fgColor theme="0"/>
        <bgColor rgb="FFD9D9D9"/>
      </patternFill>
    </fill>
    <fill>
      <patternFill patternType="solid">
        <fgColor theme="0"/>
        <bgColor indexed="64"/>
      </patternFill>
    </fill>
  </fills>
  <borders count="49">
    <border>
      <left/>
      <right/>
      <top/>
      <bottom/>
      <diagonal/>
    </border>
    <border>
      <left style="thin">
        <color rgb="FF999999"/>
      </left>
      <right/>
      <top style="thin">
        <color rgb="FF999999"/>
      </top>
      <bottom style="thin">
        <color rgb="FF999999"/>
      </bottom>
      <diagonal/>
    </border>
    <border>
      <left/>
      <right style="thin">
        <color rgb="FF999999"/>
      </right>
      <top style="thin">
        <color rgb="FF999999"/>
      </top>
      <bottom style="thin">
        <color rgb="FF999999"/>
      </bottom>
      <diagonal/>
    </border>
    <border>
      <left/>
      <right/>
      <top style="thin">
        <color rgb="FF999999"/>
      </top>
      <bottom style="thin">
        <color rgb="FF999999"/>
      </bottom>
      <diagonal/>
    </border>
    <border>
      <left style="thin">
        <color rgb="FF999999"/>
      </left>
      <right/>
      <top style="thin">
        <color rgb="FF999999"/>
      </top>
      <bottom/>
      <diagonal/>
    </border>
    <border>
      <left/>
      <right style="thin">
        <color rgb="FF999999"/>
      </right>
      <top style="thin">
        <color rgb="FF999999"/>
      </top>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top/>
      <bottom/>
      <diagonal/>
    </border>
    <border>
      <left style="thin">
        <color rgb="FFB7B7B7"/>
      </left>
      <right style="thin">
        <color rgb="FFB7B7B7"/>
      </right>
      <top style="thin">
        <color rgb="FFB7B7B7"/>
      </top>
      <bottom/>
      <diagonal/>
    </border>
    <border>
      <left/>
      <right style="thin">
        <color rgb="FF999999"/>
      </right>
      <top/>
      <bottom/>
      <diagonal/>
    </border>
    <border>
      <left style="thin">
        <color rgb="FFB7B7B7"/>
      </left>
      <right style="thin">
        <color rgb="FFB7B7B7"/>
      </right>
      <top/>
      <bottom/>
      <diagonal/>
    </border>
    <border>
      <left style="thin">
        <color rgb="FF999999"/>
      </left>
      <right style="thin">
        <color rgb="FF999999"/>
      </right>
      <top/>
      <bottom style="thin">
        <color rgb="FF999999"/>
      </bottom>
      <diagonal/>
    </border>
    <border>
      <left style="thin">
        <color rgb="FF999999"/>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rgb="FFB7B7B7"/>
      </left>
      <right style="thin">
        <color rgb="FFB7B7B7"/>
      </right>
      <top/>
      <bottom style="thin">
        <color rgb="FFB7B7B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rgb="FF999999"/>
      </bottom>
      <diagonal/>
    </border>
    <border>
      <left style="thin">
        <color auto="1"/>
      </left>
      <right style="thin">
        <color auto="1"/>
      </right>
      <top style="thin">
        <color auto="1"/>
      </top>
      <bottom style="thin">
        <color auto="1"/>
      </bottom>
      <diagonal/>
    </border>
    <border>
      <left style="thin">
        <color rgb="FFB7B7B7"/>
      </left>
      <right style="thin">
        <color rgb="FFB7B7B7"/>
      </right>
      <top style="thin">
        <color rgb="FFB7B7B7"/>
      </top>
      <bottom style="thin">
        <color rgb="FFB7B7B7"/>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right/>
      <top style="thin">
        <color rgb="FF999999"/>
      </top>
      <bottom/>
      <diagonal/>
    </border>
    <border>
      <left style="thin">
        <color indexed="64"/>
      </left>
      <right style="thin">
        <color indexed="64"/>
      </right>
      <top/>
      <bottom style="thin">
        <color rgb="FF999999"/>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s>
  <cellStyleXfs count="1">
    <xf numFmtId="0" fontId="0" fillId="0" borderId="0"/>
  </cellStyleXfs>
  <cellXfs count="382">
    <xf numFmtId="0" fontId="0" fillId="0" borderId="0" xfId="0" applyFont="1" applyAlignment="1"/>
    <xf numFmtId="0" fontId="1" fillId="0" borderId="0" xfId="0" applyFont="1" applyAlignment="1">
      <alignment horizontal="center"/>
    </xf>
    <xf numFmtId="0" fontId="1" fillId="0" borderId="0" xfId="0" applyFont="1" applyAlignment="1"/>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2" fillId="2" borderId="15" xfId="0" applyFont="1" applyFill="1" applyBorder="1" applyAlignment="1">
      <alignment horizontal="center" vertical="center"/>
    </xf>
    <xf numFmtId="0" fontId="1" fillId="0" borderId="15" xfId="0" applyFont="1" applyBorder="1" applyAlignment="1">
      <alignment horizontal="center" vertical="center"/>
    </xf>
    <xf numFmtId="0" fontId="2" fillId="2" borderId="2" xfId="0" applyFont="1" applyFill="1" applyBorder="1" applyAlignment="1">
      <alignment horizontal="center" vertical="center"/>
    </xf>
    <xf numFmtId="0" fontId="1" fillId="0" borderId="0" xfId="0" applyFont="1" applyAlignment="1">
      <alignment horizontal="center"/>
    </xf>
    <xf numFmtId="0" fontId="4" fillId="0" borderId="15" xfId="0" applyFont="1" applyBorder="1" applyAlignment="1">
      <alignment horizontal="center" vertical="center"/>
    </xf>
    <xf numFmtId="0" fontId="7" fillId="2" borderId="15" xfId="0" applyFont="1" applyFill="1" applyBorder="1" applyAlignment="1">
      <alignment horizontal="center"/>
    </xf>
    <xf numFmtId="0" fontId="6" fillId="0" borderId="0" xfId="0" applyFont="1"/>
    <xf numFmtId="0" fontId="4" fillId="0" borderId="0" xfId="0" applyFont="1" applyAlignment="1">
      <alignment horizontal="left" vertical="center"/>
    </xf>
    <xf numFmtId="0" fontId="12" fillId="0" borderId="6" xfId="0" applyFont="1" applyBorder="1" applyAlignment="1">
      <alignment vertical="center"/>
    </xf>
    <xf numFmtId="0" fontId="13" fillId="0" borderId="12" xfId="0" applyFont="1" applyBorder="1" applyAlignment="1"/>
    <xf numFmtId="0" fontId="12" fillId="0" borderId="7" xfId="0" applyFont="1" applyBorder="1" applyAlignment="1">
      <alignment vertical="center"/>
    </xf>
    <xf numFmtId="0" fontId="19" fillId="3" borderId="18"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0" xfId="0" applyFont="1" applyFill="1" applyBorder="1" applyAlignment="1">
      <alignment horizontal="center" vertical="center" wrapText="1"/>
    </xf>
    <xf numFmtId="3" fontId="4" fillId="0" borderId="15" xfId="0" applyNumberFormat="1" applyFont="1" applyBorder="1" applyAlignment="1">
      <alignment horizontal="center" vertical="center"/>
    </xf>
    <xf numFmtId="3" fontId="23" fillId="0" borderId="15" xfId="0" applyNumberFormat="1" applyFont="1" applyBorder="1" applyAlignment="1">
      <alignment horizontal="center" vertical="center"/>
    </xf>
    <xf numFmtId="0" fontId="23" fillId="2" borderId="2" xfId="0" applyFont="1" applyFill="1" applyBorder="1" applyAlignment="1">
      <alignment horizontal="center"/>
    </xf>
    <xf numFmtId="0" fontId="23" fillId="2" borderId="15" xfId="0" applyFont="1" applyFill="1" applyBorder="1" applyAlignment="1">
      <alignment horizontal="center"/>
    </xf>
    <xf numFmtId="4" fontId="27" fillId="0" borderId="1" xfId="0" applyNumberFormat="1" applyFont="1" applyBorder="1" applyAlignment="1">
      <alignment horizontal="center" vertical="center"/>
    </xf>
    <xf numFmtId="0" fontId="23" fillId="0" borderId="14" xfId="0" applyFont="1" applyBorder="1" applyAlignment="1">
      <alignment horizontal="center" vertical="center"/>
    </xf>
    <xf numFmtId="0" fontId="23" fillId="0" borderId="12" xfId="0" applyFont="1" applyBorder="1" applyAlignment="1">
      <alignment horizontal="center" vertical="center"/>
    </xf>
    <xf numFmtId="0" fontId="28" fillId="0" borderId="12" xfId="0" applyFont="1" applyBorder="1" applyAlignment="1">
      <alignment horizontal="center" vertical="center"/>
    </xf>
    <xf numFmtId="0" fontId="28" fillId="2" borderId="2"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2" xfId="0" applyFont="1" applyFill="1" applyBorder="1" applyAlignment="1">
      <alignment horizontal="center" vertical="center"/>
    </xf>
    <xf numFmtId="0" fontId="23" fillId="0" borderId="2" xfId="0" applyFont="1" applyBorder="1" applyAlignment="1">
      <alignment horizontal="center" vertical="center"/>
    </xf>
    <xf numFmtId="0" fontId="23" fillId="0" borderId="15" xfId="0" applyFont="1" applyBorder="1" applyAlignment="1">
      <alignment horizontal="center" vertical="center"/>
    </xf>
    <xf numFmtId="0" fontId="28" fillId="0" borderId="15" xfId="0" applyFont="1" applyBorder="1" applyAlignment="1">
      <alignment horizontal="center" vertical="center"/>
    </xf>
    <xf numFmtId="0" fontId="0" fillId="0" borderId="0" xfId="0" applyFont="1" applyAlignment="1"/>
    <xf numFmtId="0" fontId="3" fillId="0" borderId="0" xfId="0" applyFont="1" applyBorder="1"/>
    <xf numFmtId="3" fontId="4" fillId="0" borderId="0" xfId="0" applyNumberFormat="1" applyFont="1" applyBorder="1" applyAlignment="1">
      <alignment horizontal="center" vertical="center"/>
    </xf>
    <xf numFmtId="0" fontId="4" fillId="0" borderId="0" xfId="0" applyFont="1" applyBorder="1" applyAlignment="1">
      <alignment horizontal="center" vertical="center"/>
    </xf>
    <xf numFmtId="4" fontId="27" fillId="0" borderId="0" xfId="0" applyNumberFormat="1" applyFont="1" applyBorder="1" applyAlignment="1">
      <alignment horizontal="center" vertical="center"/>
    </xf>
    <xf numFmtId="4" fontId="26" fillId="0" borderId="0" xfId="0" applyNumberFormat="1" applyFont="1" applyBorder="1" applyAlignment="1">
      <alignment horizontal="center" vertical="center"/>
    </xf>
    <xf numFmtId="0" fontId="7" fillId="4" borderId="0" xfId="0" applyFont="1" applyFill="1" applyBorder="1" applyAlignment="1">
      <alignment horizontal="center"/>
    </xf>
    <xf numFmtId="0" fontId="7" fillId="4" borderId="0" xfId="0" applyFont="1" applyFill="1" applyBorder="1" applyAlignment="1">
      <alignment horizontal="center" vertical="center"/>
    </xf>
    <xf numFmtId="0" fontId="6" fillId="0" borderId="21" xfId="0" applyFont="1" applyBorder="1" applyAlignment="1">
      <alignment horizontal="left" vertical="center"/>
    </xf>
    <xf numFmtId="0" fontId="7" fillId="0" borderId="21" xfId="0" applyFont="1" applyBorder="1" applyAlignment="1">
      <alignment horizontal="center" vertical="center"/>
    </xf>
    <xf numFmtId="0" fontId="30" fillId="0" borderId="21" xfId="0" applyFont="1" applyBorder="1" applyAlignment="1">
      <alignment horizontal="left" vertical="center"/>
    </xf>
    <xf numFmtId="0" fontId="27" fillId="0" borderId="0" xfId="0" applyFont="1"/>
    <xf numFmtId="0" fontId="31" fillId="0" borderId="0" xfId="0" applyFont="1" applyAlignment="1"/>
    <xf numFmtId="0" fontId="32" fillId="3" borderId="17" xfId="0" applyFont="1" applyFill="1" applyBorder="1" applyAlignment="1">
      <alignment horizontal="center" vertical="center" wrapText="1"/>
    </xf>
    <xf numFmtId="0" fontId="27" fillId="0" borderId="21" xfId="0" applyFont="1" applyBorder="1"/>
    <xf numFmtId="10" fontId="7" fillId="0" borderId="21" xfId="0" applyNumberFormat="1" applyFont="1" applyBorder="1" applyAlignment="1">
      <alignment horizontal="center"/>
    </xf>
    <xf numFmtId="4" fontId="31" fillId="0" borderId="21" xfId="0" applyNumberFormat="1" applyFont="1" applyBorder="1" applyAlignment="1"/>
    <xf numFmtId="0" fontId="36" fillId="0" borderId="0" xfId="0" applyFont="1"/>
    <xf numFmtId="0" fontId="27" fillId="0" borderId="0" xfId="0" applyFont="1" applyAlignment="1">
      <alignment horizontal="center" vertical="center"/>
    </xf>
    <xf numFmtId="0" fontId="29" fillId="0" borderId="0" xfId="0" applyFont="1" applyAlignment="1"/>
    <xf numFmtId="0" fontId="7" fillId="0" borderId="0" xfId="0" applyFont="1" applyAlignment="1">
      <alignment horizontal="center" vertical="center"/>
    </xf>
    <xf numFmtId="0" fontId="0" fillId="0" borderId="0" xfId="0" applyFont="1" applyAlignment="1"/>
    <xf numFmtId="0" fontId="8" fillId="0" borderId="0" xfId="0" applyFont="1" applyAlignment="1">
      <alignment horizontal="center" vertical="center"/>
    </xf>
    <xf numFmtId="0" fontId="23" fillId="2" borderId="1" xfId="0" applyFont="1" applyFill="1" applyBorder="1" applyAlignment="1">
      <alignment horizontal="center"/>
    </xf>
    <xf numFmtId="0" fontId="25" fillId="0" borderId="2" xfId="0" applyFont="1" applyBorder="1"/>
    <xf numFmtId="0" fontId="23" fillId="2" borderId="6" xfId="0" applyFont="1" applyFill="1" applyBorder="1" applyAlignment="1">
      <alignment horizontal="center" vertical="center"/>
    </xf>
    <xf numFmtId="0" fontId="25" fillId="0" borderId="7" xfId="0" applyFont="1" applyBorder="1"/>
    <xf numFmtId="0" fontId="25" fillId="0" borderId="12" xfId="0" applyFont="1" applyBorder="1"/>
    <xf numFmtId="0" fontId="23" fillId="2" borderId="4" xfId="0" applyFont="1" applyFill="1" applyBorder="1" applyAlignment="1">
      <alignment horizontal="center" vertical="center"/>
    </xf>
    <xf numFmtId="0" fontId="25" fillId="0" borderId="8" xfId="0" applyFont="1" applyBorder="1"/>
    <xf numFmtId="0" fontId="25" fillId="0" borderId="13" xfId="0" applyFont="1" applyBorder="1"/>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textRotation="90"/>
    </xf>
    <xf numFmtId="0" fontId="3" fillId="0" borderId="7" xfId="0" applyFont="1" applyBorder="1"/>
    <xf numFmtId="0" fontId="3" fillId="0" borderId="12" xfId="0" applyFont="1" applyBorder="1"/>
    <xf numFmtId="0" fontId="23" fillId="2" borderId="10" xfId="0" applyFont="1" applyFill="1" applyBorder="1" applyAlignment="1">
      <alignment horizontal="center" vertical="center" wrapText="1"/>
    </xf>
    <xf numFmtId="0" fontId="25" fillId="0" borderId="10" xfId="0" applyFont="1" applyBorder="1"/>
    <xf numFmtId="0" fontId="25" fillId="0" borderId="14" xfId="0" applyFont="1" applyBorder="1"/>
    <xf numFmtId="0" fontId="1" fillId="0" borderId="6" xfId="0" applyFont="1" applyBorder="1" applyAlignment="1">
      <alignment horizontal="center" vertical="center"/>
    </xf>
    <xf numFmtId="49" fontId="2" fillId="0" borderId="6" xfId="0" applyNumberFormat="1" applyFont="1" applyBorder="1" applyAlignment="1">
      <alignment horizontal="center" vertical="center"/>
    </xf>
    <xf numFmtId="49" fontId="3" fillId="0" borderId="12" xfId="0" applyNumberFormat="1" applyFont="1" applyBorder="1"/>
    <xf numFmtId="0" fontId="14" fillId="0" borderId="6" xfId="0" applyFont="1" applyBorder="1" applyAlignment="1">
      <alignment horizontal="left" vertical="center" wrapText="1"/>
    </xf>
    <xf numFmtId="0" fontId="15" fillId="0" borderId="12" xfId="0" applyFont="1" applyBorder="1" applyAlignment="1">
      <alignment horizontal="left"/>
    </xf>
    <xf numFmtId="0" fontId="16" fillId="0" borderId="6" xfId="0" applyFont="1" applyBorder="1" applyAlignment="1">
      <alignment vertical="center"/>
    </xf>
    <xf numFmtId="0" fontId="17" fillId="0" borderId="12" xfId="0" applyFont="1" applyBorder="1" applyAlignment="1"/>
    <xf numFmtId="0" fontId="14" fillId="0" borderId="6" xfId="0" applyFont="1" applyBorder="1" applyAlignment="1">
      <alignment horizontal="center" vertical="center"/>
    </xf>
    <xf numFmtId="0" fontId="15" fillId="0" borderId="12" xfId="0" applyFont="1" applyBorder="1"/>
    <xf numFmtId="0" fontId="2" fillId="0" borderId="6" xfId="0" applyFont="1" applyBorder="1" applyAlignment="1">
      <alignment horizontal="center" vertical="center"/>
    </xf>
    <xf numFmtId="4" fontId="20" fillId="0" borderId="9" xfId="0" applyNumberFormat="1" applyFont="1" applyBorder="1" applyAlignment="1">
      <alignment horizontal="center" vertical="center"/>
    </xf>
    <xf numFmtId="4" fontId="35" fillId="0" borderId="16" xfId="0" applyNumberFormat="1" applyFont="1" applyBorder="1"/>
    <xf numFmtId="0" fontId="14" fillId="0" borderId="12" xfId="0" applyFont="1" applyBorder="1" applyAlignment="1">
      <alignment horizontal="left" vertical="center" wrapText="1"/>
    </xf>
    <xf numFmtId="0" fontId="20" fillId="0" borderId="9" xfId="0" applyFont="1" applyBorder="1" applyAlignment="1">
      <alignment horizontal="center" vertical="center"/>
    </xf>
    <xf numFmtId="0" fontId="35" fillId="0" borderId="16" xfId="0" applyFont="1" applyBorder="1"/>
    <xf numFmtId="0" fontId="5" fillId="0" borderId="6" xfId="0" applyFont="1" applyBorder="1" applyAlignment="1">
      <alignment horizontal="center" vertical="center"/>
    </xf>
    <xf numFmtId="9" fontId="1" fillId="0" borderId="6" xfId="0" applyNumberFormat="1" applyFont="1" applyBorder="1" applyAlignment="1">
      <alignment horizontal="center" vertical="center"/>
    </xf>
    <xf numFmtId="0" fontId="5" fillId="0" borderId="6" xfId="0" applyFont="1" applyBorder="1" applyAlignment="1">
      <alignment horizontal="center"/>
    </xf>
    <xf numFmtId="0" fontId="1" fillId="0" borderId="7"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25" fillId="0" borderId="16" xfId="0" applyFont="1" applyBorder="1"/>
    <xf numFmtId="0" fontId="23" fillId="2" borderId="4" xfId="0" applyFont="1" applyFill="1" applyBorder="1" applyAlignment="1">
      <alignment horizontal="center"/>
    </xf>
    <xf numFmtId="0" fontId="25" fillId="0" borderId="5" xfId="0" applyFont="1" applyBorder="1"/>
    <xf numFmtId="0" fontId="23" fillId="2" borderId="8" xfId="0" applyFont="1" applyFill="1" applyBorder="1" applyAlignment="1">
      <alignment horizontal="center"/>
    </xf>
    <xf numFmtId="9" fontId="1" fillId="0" borderId="8" xfId="0" applyNumberFormat="1" applyFont="1" applyBorder="1" applyAlignment="1">
      <alignment horizontal="center" vertical="center"/>
    </xf>
    <xf numFmtId="0" fontId="3" fillId="0" borderId="13" xfId="0" applyFont="1" applyBorder="1"/>
    <xf numFmtId="164" fontId="33" fillId="0" borderId="4" xfId="0" applyNumberFormat="1" applyFont="1" applyBorder="1" applyAlignment="1">
      <alignment horizontal="center" vertical="center"/>
    </xf>
    <xf numFmtId="0" fontId="34" fillId="0" borderId="13" xfId="0" applyFont="1" applyBorder="1"/>
    <xf numFmtId="0" fontId="23" fillId="2" borderId="13" xfId="0" applyFont="1" applyFill="1" applyBorder="1" applyAlignment="1">
      <alignment horizontal="center"/>
    </xf>
    <xf numFmtId="0" fontId="25" fillId="0" borderId="20" xfId="0" applyFont="1" applyBorder="1"/>
    <xf numFmtId="0" fontId="25" fillId="0" borderId="3" xfId="0" applyFont="1" applyBorder="1"/>
    <xf numFmtId="0" fontId="23" fillId="2" borderId="7" xfId="0" applyFont="1" applyFill="1" applyBorder="1" applyAlignment="1">
      <alignment horizontal="center" vertical="center" wrapText="1"/>
    </xf>
    <xf numFmtId="0" fontId="23" fillId="2" borderId="3" xfId="0" applyFont="1" applyFill="1" applyBorder="1" applyAlignment="1">
      <alignment horizontal="center"/>
    </xf>
    <xf numFmtId="0" fontId="23" fillId="2" borderId="8" xfId="0" applyFont="1" applyFill="1" applyBorder="1" applyAlignment="1">
      <alignment horizontal="center" vertical="center" wrapText="1"/>
    </xf>
    <xf numFmtId="0" fontId="2" fillId="0" borderId="0" xfId="0" applyFont="1" applyAlignment="1">
      <alignment horizontal="center"/>
    </xf>
    <xf numFmtId="0" fontId="10" fillId="0" borderId="0" xfId="0" applyFont="1" applyAlignment="1">
      <alignment horizontal="center"/>
    </xf>
    <xf numFmtId="0" fontId="11" fillId="0" borderId="0" xfId="0" applyFont="1" applyAlignment="1"/>
    <xf numFmtId="0" fontId="20" fillId="0" borderId="1" xfId="0" applyFont="1" applyBorder="1" applyAlignment="1">
      <alignment horizontal="center"/>
    </xf>
    <xf numFmtId="0" fontId="18" fillId="0" borderId="2" xfId="0" applyFont="1" applyBorder="1"/>
    <xf numFmtId="0" fontId="22" fillId="0" borderId="3" xfId="0" applyFont="1" applyBorder="1" applyAlignment="1">
      <alignment horizontal="center" vertical="center"/>
    </xf>
    <xf numFmtId="0" fontId="24" fillId="0" borderId="3" xfId="0" applyFont="1" applyBorder="1"/>
    <xf numFmtId="0" fontId="24" fillId="0" borderId="2" xfId="0" applyFont="1" applyBorder="1"/>
    <xf numFmtId="0" fontId="21" fillId="0" borderId="1" xfId="0" applyFont="1" applyBorder="1" applyAlignment="1">
      <alignment horizontal="center" vertical="center"/>
    </xf>
    <xf numFmtId="0" fontId="19" fillId="0" borderId="2" xfId="0" applyFont="1" applyBorder="1"/>
    <xf numFmtId="0" fontId="2" fillId="2" borderId="1" xfId="0" applyFont="1" applyFill="1" applyBorder="1" applyAlignment="1">
      <alignment horizontal="center"/>
    </xf>
    <xf numFmtId="0" fontId="3" fillId="0" borderId="2" xfId="0" applyFont="1" applyBorder="1"/>
    <xf numFmtId="11" fontId="4" fillId="0" borderId="1" xfId="0" applyNumberFormat="1" applyFont="1" applyBorder="1" applyAlignment="1">
      <alignment horizontal="center" vertical="center"/>
    </xf>
    <xf numFmtId="0" fontId="3" fillId="0" borderId="3" xfId="0" applyFont="1" applyBorder="1"/>
    <xf numFmtId="0" fontId="9" fillId="0" borderId="1" xfId="0" applyFont="1" applyBorder="1" applyAlignment="1">
      <alignment horizontal="center" vertical="center"/>
    </xf>
    <xf numFmtId="0" fontId="23" fillId="2" borderId="9" xfId="0" applyFont="1" applyFill="1" applyBorder="1" applyAlignment="1">
      <alignment horizontal="center" vertical="center" wrapText="1"/>
    </xf>
    <xf numFmtId="0" fontId="25" fillId="0" borderId="11" xfId="0" applyFont="1" applyBorder="1"/>
    <xf numFmtId="0" fontId="7" fillId="2" borderId="1" xfId="0" applyFont="1" applyFill="1" applyBorder="1" applyAlignment="1">
      <alignment horizontal="center" vertical="center"/>
    </xf>
    <xf numFmtId="0" fontId="26" fillId="0" borderId="9" xfId="0" applyFont="1" applyBorder="1" applyAlignment="1">
      <alignment horizontal="center" vertical="center"/>
    </xf>
    <xf numFmtId="9" fontId="1" fillId="0" borderId="4" xfId="0" applyNumberFormat="1" applyFont="1" applyBorder="1" applyAlignment="1">
      <alignment horizontal="center" vertical="center"/>
    </xf>
    <xf numFmtId="0" fontId="20" fillId="0" borderId="4" xfId="0" applyFont="1" applyBorder="1" applyAlignment="1">
      <alignment horizontal="center" vertical="center"/>
    </xf>
    <xf numFmtId="0" fontId="35" fillId="0" borderId="13" xfId="0" applyFont="1" applyBorder="1"/>
    <xf numFmtId="164" fontId="20" fillId="0" borderId="4" xfId="0" applyNumberFormat="1" applyFont="1" applyBorder="1" applyAlignment="1">
      <alignment horizontal="center" vertical="center"/>
    </xf>
    <xf numFmtId="0" fontId="2" fillId="2" borderId="6" xfId="0" applyFont="1" applyFill="1" applyBorder="1" applyAlignment="1">
      <alignment horizontal="center" vertical="center"/>
    </xf>
    <xf numFmtId="0" fontId="0" fillId="0" borderId="0" xfId="0"/>
    <xf numFmtId="0" fontId="31" fillId="0" borderId="0" xfId="0" applyFont="1" applyAlignment="1">
      <alignment horizontal="center"/>
    </xf>
    <xf numFmtId="0" fontId="29" fillId="0" borderId="0" xfId="0" applyFont="1"/>
    <xf numFmtId="0" fontId="26" fillId="0" borderId="0" xfId="0" applyFont="1"/>
    <xf numFmtId="0" fontId="37" fillId="0" borderId="0" xfId="0" applyFont="1"/>
    <xf numFmtId="0" fontId="31" fillId="0" borderId="0" xfId="0" applyFont="1"/>
    <xf numFmtId="0" fontId="11" fillId="0" borderId="0" xfId="0" applyFont="1"/>
    <xf numFmtId="0" fontId="21" fillId="0" borderId="0" xfId="0" applyFont="1" applyAlignment="1">
      <alignment horizontal="center" vertical="center"/>
    </xf>
    <xf numFmtId="0" fontId="0" fillId="0" borderId="0" xfId="0"/>
    <xf numFmtId="4" fontId="7" fillId="0" borderId="22" xfId="0" applyNumberFormat="1" applyFont="1" applyBorder="1" applyAlignment="1">
      <alignment horizontal="center"/>
    </xf>
    <xf numFmtId="4" fontId="38" fillId="0" borderId="22" xfId="0" applyNumberFormat="1" applyFont="1" applyBorder="1" applyAlignment="1">
      <alignment horizontal="center"/>
    </xf>
    <xf numFmtId="0" fontId="7" fillId="0" borderId="22" xfId="0" applyFont="1" applyBorder="1" applyAlignment="1">
      <alignment horizontal="center" vertical="center"/>
    </xf>
    <xf numFmtId="0" fontId="29" fillId="0" borderId="0" xfId="0" applyFont="1"/>
    <xf numFmtId="9" fontId="7" fillId="0" borderId="22" xfId="0" applyNumberFormat="1" applyFont="1" applyBorder="1" applyAlignment="1">
      <alignment horizontal="center"/>
    </xf>
    <xf numFmtId="0" fontId="7" fillId="2" borderId="22" xfId="0" applyFont="1" applyFill="1" applyBorder="1" applyAlignment="1">
      <alignment horizontal="center"/>
    </xf>
    <xf numFmtId="0" fontId="7" fillId="2" borderId="22" xfId="0" applyFont="1" applyFill="1" applyBorder="1" applyAlignment="1">
      <alignment horizontal="center" vertical="center"/>
    </xf>
    <xf numFmtId="0" fontId="6" fillId="0" borderId="0" xfId="0" applyFont="1" applyAlignment="1">
      <alignment horizontal="left" vertical="center"/>
    </xf>
    <xf numFmtId="4" fontId="38" fillId="0" borderId="1" xfId="0" applyNumberFormat="1" applyFont="1" applyBorder="1" applyAlignment="1">
      <alignment horizontal="center" vertical="center"/>
    </xf>
    <xf numFmtId="4" fontId="21" fillId="0" borderId="1" xfId="0" applyNumberFormat="1" applyFont="1" applyBorder="1" applyAlignment="1">
      <alignment horizontal="center" vertical="center"/>
    </xf>
    <xf numFmtId="0" fontId="27" fillId="2" borderId="15" xfId="0" applyFont="1" applyFill="1" applyBorder="1" applyAlignment="1">
      <alignment horizontal="center"/>
    </xf>
    <xf numFmtId="0" fontId="39" fillId="0" borderId="15" xfId="0" applyFont="1" applyBorder="1" applyAlignment="1">
      <alignment horizontal="center" vertical="center"/>
    </xf>
    <xf numFmtId="3" fontId="39" fillId="0" borderId="15" xfId="0" applyNumberFormat="1" applyFont="1" applyBorder="1" applyAlignment="1">
      <alignment horizontal="center" vertical="center"/>
    </xf>
    <xf numFmtId="0" fontId="27" fillId="2" borderId="1" xfId="0" applyFont="1" applyFill="1" applyBorder="1" applyAlignment="1">
      <alignment horizontal="center" vertical="center"/>
    </xf>
    <xf numFmtId="0" fontId="3" fillId="0" borderId="16" xfId="0" applyFont="1" applyBorder="1"/>
    <xf numFmtId="3" fontId="28" fillId="2" borderId="12" xfId="0" applyNumberFormat="1" applyFont="1" applyFill="1" applyBorder="1" applyAlignment="1">
      <alignment horizontal="center" vertical="center"/>
    </xf>
    <xf numFmtId="3" fontId="10" fillId="0" borderId="15" xfId="0" applyNumberFormat="1" applyFont="1" applyBorder="1" applyAlignment="1">
      <alignment horizontal="center" vertical="center"/>
    </xf>
    <xf numFmtId="0" fontId="10" fillId="2" borderId="2" xfId="0" applyFont="1" applyFill="1" applyBorder="1" applyAlignment="1">
      <alignment horizontal="center" vertical="center"/>
    </xf>
    <xf numFmtId="0" fontId="40" fillId="3" borderId="23" xfId="0" applyFont="1" applyFill="1" applyBorder="1" applyAlignment="1">
      <alignment horizontal="center" vertical="center" wrapText="1"/>
    </xf>
    <xf numFmtId="0" fontId="40" fillId="0" borderId="24" xfId="0" applyFont="1" applyBorder="1" applyAlignment="1">
      <alignment horizontal="left" vertical="center"/>
    </xf>
    <xf numFmtId="0" fontId="40" fillId="0" borderId="25" xfId="0" applyFont="1" applyBorder="1" applyAlignment="1">
      <alignment horizontal="left" vertical="center"/>
    </xf>
    <xf numFmtId="0" fontId="41" fillId="3" borderId="26" xfId="0" applyFont="1" applyFill="1" applyBorder="1" applyAlignment="1">
      <alignment horizontal="center" vertical="center" wrapText="1"/>
    </xf>
    <xf numFmtId="0" fontId="42" fillId="0" borderId="9" xfId="0" applyFont="1" applyBorder="1" applyAlignment="1">
      <alignment horizontal="center" vertical="center"/>
    </xf>
    <xf numFmtId="0" fontId="42" fillId="0" borderId="4" xfId="0" applyFont="1" applyBorder="1" applyAlignment="1">
      <alignment horizontal="center" vertical="center"/>
    </xf>
    <xf numFmtId="3" fontId="28" fillId="0" borderId="12" xfId="0" applyNumberFormat="1" applyFont="1" applyBorder="1" applyAlignment="1">
      <alignment horizontal="center" vertical="center"/>
    </xf>
    <xf numFmtId="3" fontId="23" fillId="0" borderId="2" xfId="0" applyNumberFormat="1" applyFont="1" applyBorder="1" applyAlignment="1">
      <alignment horizontal="center" vertical="center"/>
    </xf>
    <xf numFmtId="0" fontId="16" fillId="0" borderId="15" xfId="0" applyFont="1" applyBorder="1" applyAlignment="1">
      <alignment horizontal="center" vertical="center"/>
    </xf>
    <xf numFmtId="0" fontId="16" fillId="0" borderId="2" xfId="0" applyFont="1" applyBorder="1" applyAlignment="1">
      <alignment horizontal="center" vertical="center"/>
    </xf>
    <xf numFmtId="0" fontId="40" fillId="3" borderId="27" xfId="0" applyFont="1" applyFill="1" applyBorder="1" applyAlignment="1">
      <alignment horizontal="center" vertical="center" wrapText="1"/>
    </xf>
    <xf numFmtId="0" fontId="40" fillId="0" borderId="28" xfId="0" applyFont="1" applyBorder="1" applyAlignment="1">
      <alignment horizontal="left" vertical="center"/>
    </xf>
    <xf numFmtId="0" fontId="40" fillId="3" borderId="29" xfId="0" applyFont="1" applyFill="1" applyBorder="1" applyAlignment="1">
      <alignment horizontal="left" vertical="center" wrapText="1"/>
    </xf>
    <xf numFmtId="49" fontId="41" fillId="3" borderId="26" xfId="0" applyNumberFormat="1" applyFont="1" applyFill="1" applyBorder="1" applyAlignment="1">
      <alignment horizontal="center" vertical="center" wrapText="1"/>
    </xf>
    <xf numFmtId="3" fontId="28" fillId="2" borderId="15" xfId="0" applyNumberFormat="1" applyFont="1" applyFill="1" applyBorder="1" applyAlignment="1">
      <alignment horizontal="center" vertical="center"/>
    </xf>
    <xf numFmtId="3" fontId="28" fillId="2" borderId="2" xfId="0" applyNumberFormat="1" applyFont="1" applyFill="1" applyBorder="1" applyAlignment="1">
      <alignment horizontal="center" vertical="center"/>
    </xf>
    <xf numFmtId="0" fontId="40" fillId="3" borderId="30" xfId="0" applyFont="1" applyFill="1" applyBorder="1" applyAlignment="1">
      <alignment horizontal="center" vertical="center" wrapText="1"/>
    </xf>
    <xf numFmtId="0" fontId="40" fillId="0" borderId="31" xfId="0" applyFont="1" applyBorder="1" applyAlignment="1">
      <alignment horizontal="left" vertical="center"/>
    </xf>
    <xf numFmtId="0" fontId="40" fillId="0" borderId="32" xfId="0" applyFont="1" applyBorder="1" applyAlignment="1">
      <alignment horizontal="left" vertical="center"/>
    </xf>
    <xf numFmtId="49" fontId="41" fillId="3" borderId="33" xfId="0" applyNumberFormat="1" applyFont="1" applyFill="1" applyBorder="1" applyAlignment="1">
      <alignment horizontal="center" vertical="center" wrapText="1"/>
    </xf>
    <xf numFmtId="0" fontId="6" fillId="0" borderId="9" xfId="0" applyFont="1" applyBorder="1" applyAlignment="1">
      <alignment horizontal="center" vertical="center"/>
    </xf>
    <xf numFmtId="0" fontId="40" fillId="3" borderId="34" xfId="0" applyFont="1" applyFill="1" applyBorder="1" applyAlignment="1">
      <alignment horizontal="center" vertical="center" wrapText="1"/>
    </xf>
    <xf numFmtId="0" fontId="40" fillId="0" borderId="35" xfId="0" applyFont="1" applyBorder="1" applyAlignment="1">
      <alignment horizontal="left" vertical="center"/>
    </xf>
    <xf numFmtId="0" fontId="40" fillId="3" borderId="36" xfId="0" applyFont="1" applyFill="1" applyBorder="1" applyAlignment="1">
      <alignment horizontal="left" vertical="center" wrapText="1"/>
    </xf>
    <xf numFmtId="49" fontId="41" fillId="3" borderId="26" xfId="0" applyNumberFormat="1" applyFont="1" applyFill="1" applyBorder="1" applyAlignment="1">
      <alignment horizontal="center" vertical="center" wrapText="1"/>
    </xf>
    <xf numFmtId="49" fontId="41" fillId="3" borderId="37" xfId="0" applyNumberFormat="1" applyFont="1" applyFill="1" applyBorder="1" applyAlignment="1">
      <alignment horizontal="center" vertical="center" wrapText="1"/>
    </xf>
    <xf numFmtId="0" fontId="40" fillId="3" borderId="31" xfId="0" applyFont="1" applyFill="1" applyBorder="1" applyAlignment="1">
      <alignment horizontal="left" vertical="center" wrapText="1"/>
    </xf>
    <xf numFmtId="0" fontId="40" fillId="3" borderId="32" xfId="0" applyFont="1" applyFill="1" applyBorder="1" applyAlignment="1">
      <alignment horizontal="left" vertical="center" wrapText="1"/>
    </xf>
    <xf numFmtId="0" fontId="40" fillId="3" borderId="28" xfId="0" applyFont="1" applyFill="1" applyBorder="1" applyAlignment="1">
      <alignment horizontal="left" vertical="center" wrapText="1"/>
    </xf>
    <xf numFmtId="4" fontId="43" fillId="0" borderId="16" xfId="0" applyNumberFormat="1" applyFont="1" applyBorder="1"/>
    <xf numFmtId="0" fontId="43" fillId="0" borderId="16" xfId="0" applyFont="1" applyBorder="1"/>
    <xf numFmtId="0" fontId="17" fillId="0" borderId="13" xfId="0" applyFont="1" applyBorder="1"/>
    <xf numFmtId="0" fontId="44" fillId="0" borderId="21" xfId="0" applyFont="1" applyBorder="1" applyAlignment="1">
      <alignment horizontal="center" vertical="center" wrapText="1"/>
    </xf>
    <xf numFmtId="0" fontId="18" fillId="0" borderId="30" xfId="0" applyFont="1" applyBorder="1" applyAlignment="1">
      <alignment horizontal="center" vertical="center"/>
    </xf>
    <xf numFmtId="0" fontId="18" fillId="3" borderId="38" xfId="0" applyFont="1" applyFill="1" applyBorder="1" applyAlignment="1">
      <alignment horizontal="left" vertical="center" wrapText="1"/>
    </xf>
    <xf numFmtId="49" fontId="41" fillId="0" borderId="39" xfId="0" applyNumberFormat="1" applyFont="1" applyBorder="1" applyAlignment="1">
      <alignment horizontal="center" vertical="center"/>
    </xf>
    <xf numFmtId="4" fontId="5" fillId="0" borderId="9" xfId="0" applyNumberFormat="1" applyFont="1" applyBorder="1" applyAlignment="1">
      <alignment horizontal="center" vertical="center"/>
    </xf>
    <xf numFmtId="0" fontId="5" fillId="0" borderId="9" xfId="0" applyFont="1" applyBorder="1" applyAlignment="1">
      <alignment horizontal="center" vertical="center"/>
    </xf>
    <xf numFmtId="0" fontId="20" fillId="0" borderId="6" xfId="0" applyFont="1" applyBorder="1" applyAlignment="1">
      <alignment horizontal="center" vertical="center"/>
    </xf>
    <xf numFmtId="9" fontId="16" fillId="0" borderId="4" xfId="0" applyNumberFormat="1" applyFont="1" applyBorder="1" applyAlignment="1">
      <alignment horizontal="center" vertical="center"/>
    </xf>
    <xf numFmtId="0" fontId="44" fillId="3" borderId="30" xfId="0" applyFont="1" applyFill="1" applyBorder="1" applyAlignment="1">
      <alignment horizontal="center" vertical="center" wrapText="1"/>
    </xf>
    <xf numFmtId="0" fontId="18" fillId="0" borderId="27" xfId="0" applyFont="1" applyBorder="1" applyAlignment="1">
      <alignment horizontal="center" vertical="center"/>
    </xf>
    <xf numFmtId="0" fontId="18" fillId="3" borderId="40" xfId="0" applyFont="1" applyFill="1" applyBorder="1" applyAlignment="1">
      <alignment horizontal="left" vertical="center" wrapText="1"/>
    </xf>
    <xf numFmtId="49" fontId="41" fillId="3" borderId="41" xfId="0" applyNumberFormat="1" applyFont="1" applyFill="1" applyBorder="1" applyAlignment="1">
      <alignment horizontal="center" vertical="center" wrapText="1"/>
    </xf>
    <xf numFmtId="0" fontId="18" fillId="0" borderId="30" xfId="0" applyFont="1" applyBorder="1" applyAlignment="1">
      <alignment horizontal="left" vertical="center" wrapText="1"/>
    </xf>
    <xf numFmtId="0" fontId="44" fillId="3" borderId="21" xfId="0" applyFont="1" applyFill="1" applyBorder="1" applyAlignment="1">
      <alignment horizontal="center" vertical="center" wrapText="1"/>
    </xf>
    <xf numFmtId="0" fontId="18" fillId="3" borderId="36" xfId="0" applyFont="1" applyFill="1" applyBorder="1" applyAlignment="1">
      <alignment horizontal="left" vertical="center" wrapText="1"/>
    </xf>
    <xf numFmtId="49" fontId="41" fillId="3" borderId="39" xfId="0" applyNumberFormat="1" applyFont="1" applyFill="1" applyBorder="1" applyAlignment="1">
      <alignment horizontal="center" vertical="center" wrapText="1"/>
    </xf>
    <xf numFmtId="0" fontId="44" fillId="0" borderId="3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0" xfId="0" applyFont="1" applyBorder="1" applyAlignment="1">
      <alignment vertical="center" wrapText="1"/>
    </xf>
    <xf numFmtId="49" fontId="41" fillId="0" borderId="33" xfId="0" applyNumberFormat="1" applyFont="1" applyBorder="1" applyAlignment="1">
      <alignment horizontal="center" vertical="center"/>
    </xf>
    <xf numFmtId="0" fontId="44" fillId="0" borderId="27"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9" xfId="0" applyFont="1" applyBorder="1" applyAlignment="1">
      <alignment vertical="center" wrapText="1"/>
    </xf>
    <xf numFmtId="49" fontId="41" fillId="0" borderId="37" xfId="0" applyNumberFormat="1" applyFont="1" applyBorder="1" applyAlignment="1">
      <alignment horizontal="center" vertical="center"/>
    </xf>
    <xf numFmtId="0" fontId="18" fillId="0" borderId="32" xfId="0" applyFont="1" applyBorder="1" applyAlignment="1">
      <alignment vertical="center" wrapText="1"/>
    </xf>
    <xf numFmtId="4" fontId="45" fillId="0" borderId="16" xfId="0" applyNumberFormat="1" applyFont="1" applyBorder="1"/>
    <xf numFmtId="0" fontId="18" fillId="3" borderId="32" xfId="0" applyFont="1" applyFill="1" applyBorder="1" applyAlignment="1">
      <alignment horizontal="left" vertical="center" wrapText="1"/>
    </xf>
    <xf numFmtId="4" fontId="46" fillId="0" borderId="9" xfId="0" applyNumberFormat="1" applyFont="1" applyBorder="1" applyAlignment="1">
      <alignment horizontal="center" vertical="center"/>
    </xf>
    <xf numFmtId="9" fontId="16" fillId="0" borderId="8" xfId="0" applyNumberFormat="1" applyFont="1" applyBorder="1" applyAlignment="1">
      <alignment horizontal="center" vertical="center"/>
    </xf>
    <xf numFmtId="3" fontId="23" fillId="0" borderId="12" xfId="0" applyNumberFormat="1" applyFont="1" applyBorder="1" applyAlignment="1">
      <alignment horizontal="center" vertical="center"/>
    </xf>
    <xf numFmtId="3" fontId="23" fillId="0" borderId="14" xfId="0" applyNumberFormat="1" applyFont="1" applyBorder="1" applyAlignment="1">
      <alignment horizontal="center" vertical="center"/>
    </xf>
    <xf numFmtId="0" fontId="44" fillId="3" borderId="42" xfId="0" applyFont="1" applyFill="1" applyBorder="1" applyAlignment="1">
      <alignment horizontal="center" vertical="center" wrapText="1"/>
    </xf>
    <xf numFmtId="0" fontId="18" fillId="0" borderId="43" xfId="0" applyFont="1" applyBorder="1" applyAlignment="1">
      <alignment horizontal="center" vertical="center" wrapText="1"/>
    </xf>
    <xf numFmtId="0" fontId="18" fillId="3" borderId="43" xfId="0" applyFont="1" applyFill="1" applyBorder="1" applyAlignment="1">
      <alignment horizontal="left" vertical="center" wrapText="1"/>
    </xf>
    <xf numFmtId="49" fontId="41" fillId="3" borderId="44" xfId="0" applyNumberFormat="1" applyFont="1" applyFill="1" applyBorder="1" applyAlignment="1">
      <alignment horizontal="center" vertical="center" wrapText="1"/>
    </xf>
    <xf numFmtId="0" fontId="47" fillId="0" borderId="16" xfId="0" applyFont="1" applyBorder="1"/>
    <xf numFmtId="0" fontId="48" fillId="0" borderId="16" xfId="0" applyFont="1" applyBorder="1"/>
    <xf numFmtId="0" fontId="47" fillId="0" borderId="12" xfId="0" applyFont="1" applyBorder="1"/>
    <xf numFmtId="0" fontId="47" fillId="0" borderId="14" xfId="0" applyFont="1" applyBorder="1"/>
    <xf numFmtId="0" fontId="17" fillId="0" borderId="12" xfId="0" applyFont="1" applyBorder="1"/>
    <xf numFmtId="0" fontId="47" fillId="0" borderId="11" xfId="0" applyFont="1" applyBorder="1"/>
    <xf numFmtId="0" fontId="48" fillId="0" borderId="11" xfId="0" applyFont="1" applyBorder="1"/>
    <xf numFmtId="0" fontId="47" fillId="0" borderId="7" xfId="0" applyFont="1" applyBorder="1"/>
    <xf numFmtId="0" fontId="47" fillId="0" borderId="10" xfId="0" applyFont="1" applyBorder="1"/>
    <xf numFmtId="0" fontId="17" fillId="0" borderId="7" xfId="0" applyFont="1" applyBorder="1"/>
    <xf numFmtId="0" fontId="3" fillId="0" borderId="8" xfId="0" applyFont="1" applyBorder="1"/>
    <xf numFmtId="0" fontId="49" fillId="2" borderId="9"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49" fillId="2" borderId="7" xfId="0" applyFont="1" applyFill="1" applyBorder="1" applyAlignment="1">
      <alignment horizontal="center" vertical="center" wrapText="1"/>
    </xf>
    <xf numFmtId="0" fontId="49" fillId="2" borderId="6" xfId="0" applyFont="1" applyFill="1" applyBorder="1" applyAlignment="1">
      <alignment horizontal="center" vertical="center" wrapText="1"/>
    </xf>
    <xf numFmtId="0" fontId="49"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 fillId="2" borderId="4" xfId="0" applyFont="1" applyFill="1" applyBorder="1" applyAlignment="1">
      <alignment horizontal="center" vertical="center"/>
    </xf>
    <xf numFmtId="0" fontId="43" fillId="0" borderId="5" xfId="0" applyFont="1" applyBorder="1"/>
    <xf numFmtId="0" fontId="43" fillId="0" borderId="45" xfId="0" applyFont="1" applyBorder="1"/>
    <xf numFmtId="0" fontId="51" fillId="0" borderId="4" xfId="0" applyFont="1" applyBorder="1" applyAlignment="1">
      <alignment horizontal="center" vertical="center"/>
    </xf>
    <xf numFmtId="0" fontId="4" fillId="0" borderId="1" xfId="0" applyFont="1" applyBorder="1" applyAlignment="1">
      <alignment horizontal="center" vertical="center"/>
    </xf>
    <xf numFmtId="0" fontId="43" fillId="0" borderId="2" xfId="0" applyFont="1" applyBorder="1"/>
    <xf numFmtId="0" fontId="43" fillId="0" borderId="3" xfId="0" applyFont="1" applyBorder="1"/>
    <xf numFmtId="0" fontId="51" fillId="0" borderId="3" xfId="0" applyFont="1" applyBorder="1" applyAlignment="1">
      <alignment horizontal="center" vertical="center"/>
    </xf>
    <xf numFmtId="0" fontId="51"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xf numFmtId="0" fontId="7" fillId="0" borderId="0" xfId="0" applyFont="1"/>
    <xf numFmtId="0" fontId="7" fillId="0" borderId="0" xfId="0" applyFont="1" applyAlignment="1">
      <alignment horizontal="center"/>
    </xf>
    <xf numFmtId="9" fontId="6" fillId="0" borderId="22" xfId="0" applyNumberFormat="1" applyFont="1" applyBorder="1" applyAlignment="1">
      <alignment horizontal="center"/>
    </xf>
    <xf numFmtId="0" fontId="21" fillId="2" borderId="22" xfId="0" applyFont="1" applyFill="1" applyBorder="1" applyAlignment="1">
      <alignment horizontal="center"/>
    </xf>
    <xf numFmtId="0" fontId="21" fillId="2" borderId="22" xfId="0" applyFont="1" applyFill="1" applyBorder="1" applyAlignment="1">
      <alignment horizontal="center" vertical="center"/>
    </xf>
    <xf numFmtId="0" fontId="52" fillId="0" borderId="0" xfId="0" applyFont="1"/>
    <xf numFmtId="0" fontId="52" fillId="0" borderId="0" xfId="0" applyFont="1" applyAlignment="1">
      <alignment horizontal="left" vertical="center"/>
    </xf>
    <xf numFmtId="0" fontId="17" fillId="0" borderId="16" xfId="0" applyFont="1" applyBorder="1"/>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2" xfId="0" applyFont="1" applyFill="1" applyBorder="1" applyAlignment="1">
      <alignment horizontal="center" vertical="center"/>
    </xf>
    <xf numFmtId="0" fontId="14" fillId="0" borderId="9" xfId="0" applyFont="1" applyBorder="1" applyAlignment="1">
      <alignment horizontal="center" vertical="center"/>
    </xf>
    <xf numFmtId="0" fontId="14" fillId="0" borderId="4" xfId="0" applyFont="1" applyBorder="1" applyAlignment="1">
      <alignment horizontal="center" vertical="center"/>
    </xf>
    <xf numFmtId="0" fontId="1" fillId="0" borderId="12" xfId="0" applyFont="1" applyBorder="1" applyAlignment="1">
      <alignment horizontal="center" vertical="center"/>
    </xf>
    <xf numFmtId="0" fontId="2" fillId="0" borderId="2" xfId="0" applyFont="1" applyBorder="1" applyAlignment="1">
      <alignment horizontal="center" vertical="center"/>
    </xf>
    <xf numFmtId="0" fontId="52" fillId="0" borderId="9" xfId="0" applyFont="1" applyBorder="1" applyAlignment="1">
      <alignment horizontal="center" vertical="center"/>
    </xf>
    <xf numFmtId="0" fontId="1" fillId="0" borderId="6" xfId="0" applyFont="1" applyBorder="1" applyAlignment="1">
      <alignment horizontal="center" vertical="center" wrapText="1"/>
    </xf>
    <xf numFmtId="4" fontId="53" fillId="0" borderId="16" xfId="0" applyNumberFormat="1" applyFont="1" applyBorder="1"/>
    <xf numFmtId="4" fontId="53" fillId="0" borderId="13" xfId="0" applyNumberFormat="1" applyFont="1" applyBorder="1"/>
    <xf numFmtId="0" fontId="3" fillId="0" borderId="12" xfId="0" applyFont="1" applyBorder="1" applyAlignment="1">
      <alignment horizontal="left"/>
    </xf>
    <xf numFmtId="4" fontId="54" fillId="0" borderId="9" xfId="0" applyNumberFormat="1" applyFont="1" applyBorder="1" applyAlignment="1">
      <alignment horizontal="center" vertical="center"/>
    </xf>
    <xf numFmtId="4" fontId="54" fillId="0" borderId="4" xfId="0" applyNumberFormat="1" applyFont="1" applyBorder="1" applyAlignment="1">
      <alignment horizontal="center" vertical="center"/>
    </xf>
    <xf numFmtId="0" fontId="1" fillId="0" borderId="4" xfId="0" applyFont="1" applyBorder="1" applyAlignment="1">
      <alignment horizontal="center" vertical="center"/>
    </xf>
    <xf numFmtId="0" fontId="10" fillId="0" borderId="7" xfId="0" applyFont="1" applyBorder="1" applyAlignment="1">
      <alignment horizontal="left" vertical="center" wrapText="1"/>
    </xf>
    <xf numFmtId="4" fontId="17" fillId="0" borderId="16" xfId="0" applyNumberFormat="1" applyFont="1" applyBorder="1"/>
    <xf numFmtId="4" fontId="17" fillId="0" borderId="13" xfId="0" applyNumberFormat="1" applyFont="1" applyBorder="1"/>
    <xf numFmtId="0" fontId="44" fillId="0" borderId="46" xfId="0" applyFont="1" applyBorder="1" applyAlignment="1">
      <alignment vertical="center"/>
    </xf>
    <xf numFmtId="0" fontId="44" fillId="0" borderId="30" xfId="0" applyFont="1" applyBorder="1" applyAlignment="1">
      <alignment vertical="center"/>
    </xf>
    <xf numFmtId="49" fontId="44" fillId="0" borderId="39" xfId="0" applyNumberFormat="1" applyFont="1" applyBorder="1" applyAlignment="1">
      <alignment horizontal="center" vertical="center"/>
    </xf>
    <xf numFmtId="4" fontId="14" fillId="0" borderId="9" xfId="0" applyNumberFormat="1" applyFont="1" applyBorder="1" applyAlignment="1">
      <alignment horizontal="center" vertical="center"/>
    </xf>
    <xf numFmtId="4" fontId="14" fillId="0" borderId="4" xfId="0" applyNumberFormat="1" applyFont="1" applyBorder="1" applyAlignment="1">
      <alignment horizontal="center" vertical="center"/>
    </xf>
    <xf numFmtId="0" fontId="44" fillId="0" borderId="27" xfId="0" applyFont="1" applyBorder="1" applyAlignment="1">
      <alignment horizontal="center" vertical="center"/>
    </xf>
    <xf numFmtId="0" fontId="19" fillId="3" borderId="29" xfId="0" applyFont="1" applyFill="1" applyBorder="1" applyAlignment="1">
      <alignment vertical="center" wrapText="1"/>
    </xf>
    <xf numFmtId="49" fontId="44" fillId="3" borderId="39" xfId="0" applyNumberFormat="1" applyFont="1" applyFill="1" applyBorder="1" applyAlignment="1">
      <alignment horizontal="center" vertical="center" wrapText="1"/>
    </xf>
    <xf numFmtId="0" fontId="44" fillId="0" borderId="30" xfId="0" applyFont="1" applyBorder="1" applyAlignment="1">
      <alignment horizontal="center" vertical="center" wrapText="1"/>
    </xf>
    <xf numFmtId="0" fontId="44" fillId="0" borderId="32" xfId="0" applyFont="1" applyBorder="1" applyAlignment="1">
      <alignment vertical="center" wrapText="1"/>
    </xf>
    <xf numFmtId="49" fontId="44" fillId="0" borderId="33" xfId="0" applyNumberFormat="1" applyFont="1" applyBorder="1" applyAlignment="1">
      <alignment horizontal="center" vertical="center"/>
    </xf>
    <xf numFmtId="0" fontId="44" fillId="0" borderId="27" xfId="0" applyFont="1" applyBorder="1" applyAlignment="1">
      <alignment horizontal="center" vertical="center" wrapText="1"/>
    </xf>
    <xf numFmtId="0" fontId="19" fillId="0" borderId="29" xfId="0" applyFont="1" applyBorder="1" applyAlignment="1">
      <alignment vertical="center" wrapText="1"/>
    </xf>
    <xf numFmtId="49" fontId="44" fillId="0" borderId="37" xfId="0" applyNumberFormat="1" applyFont="1" applyBorder="1" applyAlignment="1">
      <alignment horizontal="center" vertical="center"/>
    </xf>
    <xf numFmtId="0" fontId="44" fillId="0" borderId="33" xfId="0" applyFont="1" applyBorder="1" applyAlignment="1">
      <alignment horizontal="center" vertical="center"/>
    </xf>
    <xf numFmtId="0" fontId="19" fillId="0" borderId="32" xfId="0" applyFont="1" applyBorder="1" applyAlignment="1">
      <alignment vertical="center"/>
    </xf>
    <xf numFmtId="0" fontId="1" fillId="0" borderId="8"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44" fillId="0" borderId="47" xfId="0" applyFont="1" applyBorder="1" applyAlignment="1">
      <alignment horizontal="center" vertical="center"/>
    </xf>
    <xf numFmtId="0" fontId="19" fillId="3" borderId="48" xfId="0" applyFont="1" applyFill="1" applyBorder="1" applyAlignment="1">
      <alignment vertical="center" wrapText="1"/>
    </xf>
    <xf numFmtId="49" fontId="44" fillId="3" borderId="44" xfId="0" applyNumberFormat="1" applyFont="1" applyFill="1" applyBorder="1" applyAlignment="1">
      <alignment horizontal="center" vertical="center" wrapText="1"/>
    </xf>
    <xf numFmtId="0" fontId="10" fillId="2" borderId="15" xfId="0" applyFont="1" applyFill="1" applyBorder="1" applyAlignment="1">
      <alignment horizontal="center"/>
    </xf>
    <xf numFmtId="0" fontId="10" fillId="2" borderId="2" xfId="0" applyFont="1" applyFill="1" applyBorder="1" applyAlignment="1">
      <alignment horizontal="center"/>
    </xf>
    <xf numFmtId="0" fontId="23" fillId="2" borderId="12" xfId="0" applyFont="1" applyFill="1" applyBorder="1" applyAlignment="1">
      <alignment horizontal="center" vertical="center" wrapText="1"/>
    </xf>
    <xf numFmtId="0" fontId="49" fillId="2" borderId="12" xfId="0" applyFont="1" applyFill="1" applyBorder="1" applyAlignment="1">
      <alignment horizontal="center" vertical="center" wrapText="1"/>
    </xf>
    <xf numFmtId="0" fontId="17" fillId="0" borderId="2" xfId="0" applyFont="1" applyBorder="1"/>
    <xf numFmtId="0" fontId="17" fillId="0" borderId="3" xfId="0" applyFont="1" applyBorder="1"/>
    <xf numFmtId="0" fontId="10" fillId="2" borderId="1" xfId="0" applyFont="1" applyFill="1" applyBorder="1" applyAlignment="1">
      <alignment horizontal="center"/>
    </xf>
    <xf numFmtId="0" fontId="10" fillId="2" borderId="3" xfId="0" applyFont="1" applyFill="1" applyBorder="1" applyAlignment="1">
      <alignment horizontal="center"/>
    </xf>
    <xf numFmtId="0" fontId="2" fillId="2" borderId="7" xfId="0" applyFont="1" applyFill="1" applyBorder="1" applyAlignment="1">
      <alignment horizontal="center" vertical="center" wrapText="1"/>
    </xf>
    <xf numFmtId="0" fontId="10" fillId="2" borderId="6" xfId="0" applyFont="1" applyFill="1" applyBorder="1" applyAlignment="1">
      <alignment horizontal="center" vertical="center"/>
    </xf>
    <xf numFmtId="0" fontId="0" fillId="0" borderId="0" xfId="0" applyAlignment="1">
      <alignment horizontal="right"/>
    </xf>
    <xf numFmtId="0" fontId="4" fillId="0" borderId="0" xfId="0" applyFont="1" applyAlignment="1">
      <alignment horizontal="right" vertical="center"/>
    </xf>
    <xf numFmtId="4" fontId="31" fillId="0" borderId="16" xfId="0" applyNumberFormat="1" applyFont="1" applyBorder="1" applyAlignment="1">
      <alignment horizontal="right"/>
    </xf>
    <xf numFmtId="0" fontId="39" fillId="0" borderId="16" xfId="0" applyFont="1" applyBorder="1" applyAlignment="1">
      <alignment horizontal="right" vertical="center"/>
    </xf>
    <xf numFmtId="0" fontId="55" fillId="0" borderId="0" xfId="0" applyFont="1"/>
    <xf numFmtId="0" fontId="27" fillId="0" borderId="0" xfId="0" applyFont="1" applyAlignment="1">
      <alignment horizontal="center"/>
    </xf>
    <xf numFmtId="9" fontId="0" fillId="0" borderId="9" xfId="0" applyNumberFormat="1" applyBorder="1" applyAlignment="1">
      <alignment horizontal="center"/>
    </xf>
    <xf numFmtId="9" fontId="0" fillId="0" borderId="9" xfId="0" applyNumberFormat="1" applyBorder="1" applyAlignment="1">
      <alignment horizontal="right"/>
    </xf>
    <xf numFmtId="0" fontId="39" fillId="0" borderId="9" xfId="0" applyFont="1" applyBorder="1" applyAlignment="1">
      <alignment horizontal="right" vertical="center"/>
    </xf>
    <xf numFmtId="0" fontId="31" fillId="0" borderId="0" xfId="0" applyFont="1"/>
    <xf numFmtId="0" fontId="7" fillId="2" borderId="22" xfId="0" applyFont="1" applyFill="1" applyBorder="1" applyAlignment="1">
      <alignment horizontal="right"/>
    </xf>
    <xf numFmtId="0" fontId="7" fillId="2" borderId="22" xfId="0" applyFont="1" applyFill="1" applyBorder="1" applyAlignment="1">
      <alignment horizontal="right" vertical="center"/>
    </xf>
    <xf numFmtId="0" fontId="27" fillId="0" borderId="9" xfId="0" applyFont="1" applyBorder="1" applyAlignment="1">
      <alignment horizontal="center" vertical="center"/>
    </xf>
    <xf numFmtId="0" fontId="44" fillId="0" borderId="35" xfId="0" applyFont="1" applyBorder="1" applyAlignment="1">
      <alignment horizontal="left" vertical="center"/>
    </xf>
    <xf numFmtId="0" fontId="44" fillId="0" borderId="36" xfId="0" applyFont="1" applyBorder="1" applyAlignment="1">
      <alignment horizontal="left" vertical="center"/>
    </xf>
    <xf numFmtId="0" fontId="56" fillId="0" borderId="39" xfId="0" applyFont="1" applyBorder="1" applyAlignment="1">
      <alignment horizontal="center" vertical="center"/>
    </xf>
    <xf numFmtId="0" fontId="44" fillId="0" borderId="28" xfId="0" applyFont="1" applyBorder="1" applyAlignment="1">
      <alignment horizontal="left" vertical="center"/>
    </xf>
    <xf numFmtId="0" fontId="44" fillId="3" borderId="29" xfId="0" applyFont="1" applyFill="1" applyBorder="1" applyAlignment="1">
      <alignment horizontal="left" vertical="center" wrapText="1"/>
    </xf>
    <xf numFmtId="0" fontId="56" fillId="3" borderId="39" xfId="0" applyFont="1" applyFill="1" applyBorder="1" applyAlignment="1">
      <alignment horizontal="center" vertical="center" wrapText="1"/>
    </xf>
    <xf numFmtId="0" fontId="44" fillId="0" borderId="30" xfId="0" applyFont="1" applyBorder="1" applyAlignment="1">
      <alignment vertical="center" wrapText="1"/>
    </xf>
    <xf numFmtId="49" fontId="57" fillId="0" borderId="33" xfId="0" applyNumberFormat="1" applyFont="1" applyBorder="1" applyAlignment="1">
      <alignment horizontal="center" vertical="center"/>
    </xf>
    <xf numFmtId="0" fontId="44" fillId="0" borderId="29" xfId="0" applyFont="1" applyBorder="1" applyAlignment="1">
      <alignment vertical="center" wrapText="1"/>
    </xf>
    <xf numFmtId="49" fontId="57" fillId="0" borderId="37" xfId="0" applyNumberFormat="1" applyFont="1" applyBorder="1" applyAlignment="1">
      <alignment horizontal="center" vertical="center"/>
    </xf>
    <xf numFmtId="4" fontId="34" fillId="0" borderId="16" xfId="0" applyNumberFormat="1" applyFont="1" applyBorder="1"/>
    <xf numFmtId="0" fontId="44" fillId="0" borderId="33" xfId="0" applyFont="1" applyBorder="1" applyAlignment="1">
      <alignment vertical="center" wrapText="1"/>
    </xf>
    <xf numFmtId="49" fontId="57" fillId="0" borderId="39" xfId="0" applyNumberFormat="1" applyFont="1" applyBorder="1" applyAlignment="1">
      <alignment horizontal="center" vertical="center"/>
    </xf>
    <xf numFmtId="4" fontId="33" fillId="0" borderId="9" xfId="0" applyNumberFormat="1" applyFont="1" applyBorder="1" applyAlignment="1">
      <alignment horizontal="center" vertical="center"/>
    </xf>
    <xf numFmtId="0" fontId="44" fillId="0" borderId="47" xfId="0" applyFont="1" applyBorder="1" applyAlignment="1">
      <alignment horizontal="center" vertical="center" wrapText="1"/>
    </xf>
    <xf numFmtId="49" fontId="57" fillId="3" borderId="44" xfId="0" applyNumberFormat="1" applyFont="1" applyFill="1" applyBorder="1" applyAlignment="1">
      <alignment horizontal="center" vertical="center" wrapText="1"/>
    </xf>
    <xf numFmtId="0" fontId="23" fillId="2" borderId="5" xfId="0" applyFont="1" applyFill="1" applyBorder="1" applyAlignment="1">
      <alignment horizontal="center" vertical="center" wrapText="1"/>
    </xf>
    <xf numFmtId="0" fontId="35" fillId="0" borderId="2" xfId="0" applyFont="1" applyBorder="1"/>
    <xf numFmtId="0" fontId="35" fillId="0" borderId="3" xfId="0" applyFont="1" applyBorder="1"/>
    <xf numFmtId="0" fontId="30" fillId="0" borderId="3" xfId="0" applyFont="1" applyBorder="1" applyAlignment="1">
      <alignment horizontal="center" vertical="center"/>
    </xf>
    <xf numFmtId="0" fontId="30" fillId="0" borderId="1" xfId="0" applyFont="1" applyBorder="1" applyAlignment="1">
      <alignment horizontal="center" vertical="center"/>
    </xf>
    <xf numFmtId="0" fontId="34" fillId="0" borderId="2" xfId="0" applyFont="1" applyBorder="1"/>
    <xf numFmtId="0" fontId="34" fillId="0" borderId="3" xfId="0" applyFont="1" applyBorder="1"/>
    <xf numFmtId="0" fontId="58" fillId="0" borderId="3" xfId="0" applyFont="1" applyBorder="1" applyAlignment="1">
      <alignment horizontal="center" vertical="center"/>
    </xf>
    <xf numFmtId="0" fontId="23" fillId="0" borderId="1" xfId="0" applyFont="1" applyBorder="1" applyAlignment="1">
      <alignment horizontal="center"/>
    </xf>
    <xf numFmtId="4" fontId="31" fillId="0" borderId="21" xfId="0" applyNumberFormat="1" applyFont="1" applyBorder="1"/>
    <xf numFmtId="10" fontId="27" fillId="0" borderId="21" xfId="0" applyNumberFormat="1" applyFont="1" applyBorder="1" applyAlignment="1">
      <alignment horizontal="center"/>
    </xf>
    <xf numFmtId="0" fontId="31" fillId="0" borderId="0" xfId="0" applyFont="1" applyAlignment="1">
      <alignment horizontal="center"/>
    </xf>
    <xf numFmtId="4" fontId="6" fillId="0" borderId="1" xfId="0" applyNumberFormat="1" applyFont="1" applyBorder="1" applyAlignment="1">
      <alignment horizontal="center" vertical="center"/>
    </xf>
    <xf numFmtId="4" fontId="7" fillId="0" borderId="1" xfId="0" applyNumberFormat="1" applyFont="1" applyBorder="1" applyAlignment="1">
      <alignment horizontal="center" vertical="center"/>
    </xf>
    <xf numFmtId="1" fontId="49" fillId="0" borderId="15" xfId="0" applyNumberFormat="1" applyFont="1" applyBorder="1" applyAlignment="1">
      <alignment horizontal="center" vertical="center"/>
    </xf>
    <xf numFmtId="4" fontId="35" fillId="5" borderId="16" xfId="0" applyNumberFormat="1" applyFont="1" applyFill="1" applyBorder="1"/>
    <xf numFmtId="0" fontId="35" fillId="5" borderId="16" xfId="0" applyFont="1" applyFill="1" applyBorder="1"/>
    <xf numFmtId="0" fontId="35" fillId="5" borderId="13" xfId="0" applyFont="1" applyFill="1" applyBorder="1"/>
    <xf numFmtId="4" fontId="20" fillId="5" borderId="9" xfId="0" applyNumberFormat="1" applyFont="1" applyFill="1" applyBorder="1" applyAlignment="1">
      <alignment horizontal="center" vertical="center"/>
    </xf>
    <xf numFmtId="0" fontId="20" fillId="5" borderId="9" xfId="0" applyFont="1" applyFill="1" applyBorder="1" applyAlignment="1">
      <alignment horizontal="center" vertical="center"/>
    </xf>
    <xf numFmtId="4" fontId="20" fillId="5" borderId="4" xfId="0" applyNumberFormat="1" applyFont="1" applyFill="1" applyBorder="1" applyAlignment="1">
      <alignment horizontal="center" vertical="center"/>
    </xf>
    <xf numFmtId="0" fontId="20" fillId="5" borderId="4" xfId="0" applyFont="1" applyFill="1" applyBorder="1" applyAlignment="1">
      <alignment horizontal="center" vertical="center"/>
    </xf>
    <xf numFmtId="0" fontId="59" fillId="0" borderId="30" xfId="0" applyFont="1" applyBorder="1" applyAlignment="1">
      <alignment horizontal="center" vertical="center" wrapText="1"/>
    </xf>
    <xf numFmtId="0" fontId="40" fillId="0" borderId="30" xfId="0" applyFont="1" applyBorder="1" applyAlignment="1">
      <alignment vertical="center" wrapText="1"/>
    </xf>
    <xf numFmtId="0" fontId="40" fillId="0" borderId="32" xfId="0" applyFont="1" applyBorder="1" applyAlignment="1">
      <alignment vertical="center" wrapText="1"/>
    </xf>
    <xf numFmtId="0" fontId="59" fillId="0" borderId="27"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30" xfId="0" applyFont="1" applyBorder="1" applyAlignment="1">
      <alignment horizontal="center" vertical="center" wrapText="1"/>
    </xf>
    <xf numFmtId="0" fontId="60" fillId="0" borderId="21" xfId="0" applyFont="1" applyBorder="1" applyAlignment="1">
      <alignment horizontal="center" vertical="center" wrapText="1"/>
    </xf>
    <xf numFmtId="0" fontId="40" fillId="0" borderId="33" xfId="0" applyFont="1" applyBorder="1" applyAlignment="1">
      <alignment horizontal="center" vertical="center" wrapText="1"/>
    </xf>
    <xf numFmtId="164" fontId="20" fillId="5" borderId="4" xfId="0" applyNumberFormat="1" applyFont="1" applyFill="1" applyBorder="1" applyAlignment="1">
      <alignment horizontal="center" vertical="center"/>
    </xf>
    <xf numFmtId="3" fontId="1" fillId="0" borderId="12" xfId="0" applyNumberFormat="1" applyFont="1" applyBorder="1" applyAlignment="1">
      <alignment horizontal="center" vertical="center"/>
    </xf>
    <xf numFmtId="0" fontId="60" fillId="3" borderId="42" xfId="0" applyFont="1" applyFill="1" applyBorder="1" applyAlignment="1">
      <alignment horizontal="center" vertical="center" wrapText="1"/>
    </xf>
    <xf numFmtId="0" fontId="40" fillId="0" borderId="47" xfId="0" applyFont="1" applyBorder="1" applyAlignment="1">
      <alignment horizontal="center" vertical="center" wrapText="1"/>
    </xf>
    <xf numFmtId="0" fontId="18" fillId="3" borderId="48" xfId="0" applyFont="1" applyFill="1" applyBorder="1" applyAlignment="1">
      <alignment horizontal="left" vertical="center" wrapText="1"/>
    </xf>
    <xf numFmtId="0" fontId="49" fillId="2" borderId="8" xfId="0" applyFont="1" applyFill="1" applyBorder="1" applyAlignment="1">
      <alignment horizontal="center"/>
    </xf>
    <xf numFmtId="0" fontId="47" fillId="0" borderId="5" xfId="0" applyFont="1" applyBorder="1"/>
    <xf numFmtId="0" fontId="49" fillId="2" borderId="4" xfId="0" applyFont="1" applyFill="1" applyBorder="1" applyAlignment="1">
      <alignment horizontal="center"/>
    </xf>
    <xf numFmtId="0" fontId="61" fillId="0" borderId="5" xfId="0" applyFont="1" applyBorder="1"/>
    <xf numFmtId="0" fontId="61" fillId="0" borderId="45" xfId="0" applyFont="1" applyBorder="1"/>
    <xf numFmtId="0" fontId="62"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26</xdr:col>
      <xdr:colOff>285751</xdr:colOff>
      <xdr:row>0</xdr:row>
      <xdr:rowOff>0</xdr:rowOff>
    </xdr:from>
    <xdr:ext cx="800100" cy="828675"/>
    <xdr:pic>
      <xdr:nvPicPr>
        <xdr:cNvPr id="2" name="image1.png" title="Imagen">
          <a:extLst>
            <a:ext uri="{FF2B5EF4-FFF2-40B4-BE49-F238E27FC236}">
              <a16:creationId xmlns:a16="http://schemas.microsoft.com/office/drawing/2014/main" id="{9BF27D5F-79E7-4EBF-B0EB-BA5C0D2C8B64}"/>
            </a:ext>
          </a:extLst>
        </xdr:cNvPr>
        <xdr:cNvPicPr preferRelativeResize="0"/>
      </xdr:nvPicPr>
      <xdr:blipFill>
        <a:blip xmlns:r="http://schemas.openxmlformats.org/officeDocument/2006/relationships" r:embed="rId1" cstate="print"/>
        <a:stretch>
          <a:fillRect/>
        </a:stretch>
      </xdr:blipFill>
      <xdr:spPr>
        <a:xfrm>
          <a:off x="26041351" y="0"/>
          <a:ext cx="800100" cy="82867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25</xdr:col>
      <xdr:colOff>38101</xdr:colOff>
      <xdr:row>0</xdr:row>
      <xdr:rowOff>0</xdr:rowOff>
    </xdr:from>
    <xdr:ext cx="1181100" cy="685799"/>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12239626" y="0"/>
          <a:ext cx="1181100" cy="685799"/>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25</xdr:col>
      <xdr:colOff>371475</xdr:colOff>
      <xdr:row>0</xdr:row>
      <xdr:rowOff>0</xdr:rowOff>
    </xdr:from>
    <xdr:ext cx="1304925" cy="790575"/>
    <xdr:pic>
      <xdr:nvPicPr>
        <xdr:cNvPr id="2" name="image1.png" title="Imagen">
          <a:extLst>
            <a:ext uri="{FF2B5EF4-FFF2-40B4-BE49-F238E27FC236}">
              <a16:creationId xmlns:a16="http://schemas.microsoft.com/office/drawing/2014/main" id="{CB72120B-F4A4-4DF4-94D4-50722A1D330A}"/>
            </a:ext>
          </a:extLst>
        </xdr:cNvPr>
        <xdr:cNvPicPr preferRelativeResize="0"/>
      </xdr:nvPicPr>
      <xdr:blipFill>
        <a:blip xmlns:r="http://schemas.openxmlformats.org/officeDocument/2006/relationships" r:embed="rId1" cstate="print"/>
        <a:stretch>
          <a:fillRect/>
        </a:stretch>
      </xdr:blipFill>
      <xdr:spPr>
        <a:xfrm>
          <a:off x="25136475" y="0"/>
          <a:ext cx="1304925" cy="79057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647700</xdr:colOff>
      <xdr:row>0</xdr:row>
      <xdr:rowOff>1</xdr:rowOff>
    </xdr:from>
    <xdr:ext cx="1247775" cy="704850"/>
    <xdr:pic>
      <xdr:nvPicPr>
        <xdr:cNvPr id="2" name="image1.png" title="Imagen">
          <a:extLst>
            <a:ext uri="{FF2B5EF4-FFF2-40B4-BE49-F238E27FC236}">
              <a16:creationId xmlns:a16="http://schemas.microsoft.com/office/drawing/2014/main" id="{854D4CB0-241F-45B8-A394-8F94F6EA4590}"/>
            </a:ext>
          </a:extLst>
        </xdr:cNvPr>
        <xdr:cNvPicPr preferRelativeResize="0"/>
      </xdr:nvPicPr>
      <xdr:blipFill>
        <a:blip xmlns:r="http://schemas.openxmlformats.org/officeDocument/2006/relationships" r:embed="rId1" cstate="print"/>
        <a:stretch>
          <a:fillRect/>
        </a:stretch>
      </xdr:blipFill>
      <xdr:spPr>
        <a:xfrm>
          <a:off x="25412700" y="1"/>
          <a:ext cx="1247775" cy="7048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24</xdr:col>
      <xdr:colOff>342900</xdr:colOff>
      <xdr:row>0</xdr:row>
      <xdr:rowOff>66675</xdr:rowOff>
    </xdr:from>
    <xdr:ext cx="1371600" cy="695325"/>
    <xdr:pic>
      <xdr:nvPicPr>
        <xdr:cNvPr id="2" name="image1.png" title="Imagen">
          <a:extLst>
            <a:ext uri="{FF2B5EF4-FFF2-40B4-BE49-F238E27FC236}">
              <a16:creationId xmlns:a16="http://schemas.microsoft.com/office/drawing/2014/main" id="{5E2C7CF1-3A71-4165-A552-41672A687E3F}"/>
            </a:ext>
          </a:extLst>
        </xdr:cNvPr>
        <xdr:cNvPicPr preferRelativeResize="0"/>
      </xdr:nvPicPr>
      <xdr:blipFill>
        <a:blip xmlns:r="http://schemas.openxmlformats.org/officeDocument/2006/relationships" r:embed="rId1" cstate="print"/>
        <a:stretch>
          <a:fillRect/>
        </a:stretch>
      </xdr:blipFill>
      <xdr:spPr>
        <a:xfrm>
          <a:off x="24665940" y="66675"/>
          <a:ext cx="1371600" cy="6953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tastro\Desktop\Presupuesto%202022\ANTEPROYECTO%202022\PRESUPUEST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ANCES PRESUPUESTO 2014"/>
      <sheetName val="LISTADO DEL PERSONAL"/>
      <sheetName val="ANTEPROYECTO 2022 "/>
      <sheetName val="PRESTACIONES PERSONAL 2022"/>
      <sheetName val="AVANCES PRESUPUESTO 2014 .1"/>
      <sheetName val="PERSONAL DIRECCION"/>
      <sheetName val="PERSONAL CATASTRO "/>
      <sheetName val="PERSONAL PLAN. Y CONTROL 2022"/>
      <sheetName val="PERSONAL PROY. Y LIC."/>
      <sheetName val="PERSONAL ECOLOGIA"/>
      <sheetName val=" POA ECOLOGIA 2014"/>
      <sheetName val="PERSONAL CONSEJERIA JURIDICA"/>
      <sheetName val="ORGANIGRAMA GENERAL 2022"/>
      <sheetName val="a"/>
      <sheetName val="LIQ. TERM. REL. LAB."/>
      <sheetName val="TOTAL POR CAPITULO"/>
      <sheetName val="orgasinnombres"/>
    </sheetNames>
    <sheetDataSet>
      <sheetData sheetId="0"/>
      <sheetData sheetId="1"/>
      <sheetData sheetId="2">
        <row r="13">
          <cell r="K13">
            <v>1041787.6</v>
          </cell>
        </row>
        <row r="46">
          <cell r="K46">
            <v>255000</v>
          </cell>
        </row>
        <row r="63">
          <cell r="K63">
            <v>199000</v>
          </cell>
        </row>
        <row r="87">
          <cell r="K87">
            <v>60000</v>
          </cell>
        </row>
        <row r="142">
          <cell r="K142">
            <v>10000</v>
          </cell>
        </row>
        <row r="146">
          <cell r="K146">
            <v>35000</v>
          </cell>
        </row>
        <row r="226">
          <cell r="K226">
            <v>37500</v>
          </cell>
        </row>
        <row r="232">
          <cell r="K232">
            <v>30000</v>
          </cell>
        </row>
        <row r="339">
          <cell r="K339">
            <v>10000</v>
          </cell>
        </row>
        <row r="348">
          <cell r="K348">
            <v>125000</v>
          </cell>
        </row>
        <row r="367">
          <cell r="K367">
            <v>20000</v>
          </cell>
        </row>
        <row r="450">
          <cell r="K450">
            <v>20000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D36BE-EB76-4477-8711-7A38E96B52B0}">
  <sheetPr>
    <outlinePr summaryBelow="0" summaryRight="0"/>
  </sheetPr>
  <dimension ref="A1:AC1000"/>
  <sheetViews>
    <sheetView topLeftCell="C4" workbookViewId="0">
      <selection activeCell="K12" sqref="K12"/>
    </sheetView>
  </sheetViews>
  <sheetFormatPr baseColWidth="10" defaultColWidth="14.44140625" defaultRowHeight="15.75" customHeight="1"/>
  <cols>
    <col min="1" max="1" width="4.88671875" style="132" customWidth="1"/>
    <col min="2" max="2" width="47" style="132" customWidth="1"/>
    <col min="3" max="3" width="8.109375" style="132" customWidth="1"/>
    <col min="4" max="4" width="9.88671875" style="132" customWidth="1"/>
    <col min="5" max="5" width="3.44140625" style="132" customWidth="1"/>
    <col min="6" max="6" width="10.6640625" style="132" customWidth="1"/>
    <col min="7" max="7" width="7.109375" style="132" customWidth="1"/>
    <col min="8" max="8" width="8.88671875" style="132" customWidth="1"/>
    <col min="9" max="9" width="7.88671875" style="132" customWidth="1"/>
    <col min="10" max="10" width="9.33203125" style="132" customWidth="1"/>
    <col min="11" max="11" width="4.6640625" style="132" customWidth="1"/>
    <col min="12" max="15" width="3.6640625" style="132" customWidth="1"/>
    <col min="16" max="16" width="8" style="132" customWidth="1"/>
    <col min="17" max="21" width="3.6640625" style="132" customWidth="1"/>
    <col min="22" max="22" width="3.5546875" style="132" customWidth="1"/>
    <col min="23" max="23" width="8.44140625" style="132" customWidth="1"/>
    <col min="24" max="24" width="6.109375" style="132" customWidth="1"/>
    <col min="25" max="25" width="6.44140625" style="132" customWidth="1"/>
    <col min="26" max="26" width="6.5546875" style="132" customWidth="1"/>
    <col min="27" max="27" width="12.6640625" style="132" customWidth="1"/>
    <col min="28" max="28" width="9.6640625" style="132" customWidth="1"/>
    <col min="29" max="29" width="10.109375" style="132" customWidth="1"/>
    <col min="30" max="16384" width="14.44140625" style="132"/>
  </cols>
  <sheetData>
    <row r="1" spans="1:29" ht="13.2">
      <c r="A1" s="10"/>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3"/>
      <c r="AB1" s="253"/>
      <c r="AC1" s="253"/>
    </row>
    <row r="2" spans="1:29" ht="13.2">
      <c r="A2" s="10"/>
      <c r="B2" s="108"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ht="13.2">
      <c r="A3" s="10"/>
      <c r="B3" s="108" t="s">
        <v>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3.2">
      <c r="A4" s="10"/>
      <c r="B4" s="108" t="s">
        <v>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ht="13.2">
      <c r="A5" s="10"/>
      <c r="B5" s="253"/>
      <c r="C5" s="253"/>
      <c r="D5" s="253"/>
      <c r="E5" s="253"/>
      <c r="F5" s="253"/>
      <c r="G5" s="253"/>
      <c r="H5" s="253"/>
      <c r="I5" s="253"/>
      <c r="J5" s="253"/>
      <c r="K5" s="253"/>
      <c r="L5" s="253"/>
      <c r="M5" s="253"/>
      <c r="N5" s="253"/>
      <c r="O5" s="253"/>
      <c r="P5" s="253"/>
      <c r="Q5" s="253"/>
      <c r="R5" s="253"/>
      <c r="S5" s="253"/>
      <c r="T5" s="253"/>
      <c r="U5" s="253"/>
      <c r="V5" s="253"/>
      <c r="W5" s="253"/>
      <c r="X5" s="253"/>
      <c r="Z5" s="253"/>
      <c r="AA5" s="3"/>
      <c r="AB5" s="253"/>
      <c r="AC5" s="253"/>
    </row>
    <row r="6" spans="1:29" ht="13.2">
      <c r="A6" s="10"/>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3"/>
      <c r="AB6" s="253"/>
      <c r="AC6" s="253"/>
    </row>
    <row r="7" spans="1:29" ht="13.2">
      <c r="A7" s="118" t="s">
        <v>3</v>
      </c>
      <c r="B7" s="119"/>
      <c r="C7" s="252" t="s">
        <v>123</v>
      </c>
      <c r="D7" s="248"/>
      <c r="E7" s="118" t="s">
        <v>4</v>
      </c>
      <c r="F7" s="121"/>
      <c r="G7" s="119"/>
      <c r="H7" s="250" t="s">
        <v>122</v>
      </c>
      <c r="I7" s="249"/>
      <c r="J7" s="249"/>
      <c r="K7" s="249"/>
      <c r="L7" s="249"/>
      <c r="M7" s="249"/>
      <c r="N7" s="249"/>
      <c r="O7" s="249"/>
      <c r="P7" s="249"/>
      <c r="Q7" s="249"/>
      <c r="R7" s="249"/>
      <c r="S7" s="249"/>
      <c r="T7" s="249"/>
      <c r="U7" s="249"/>
      <c r="V7" s="249"/>
      <c r="W7" s="249"/>
      <c r="X7" s="248"/>
      <c r="Y7" s="118" t="s">
        <v>5</v>
      </c>
      <c r="Z7" s="119"/>
      <c r="AA7" s="247" t="s">
        <v>76</v>
      </c>
      <c r="AB7" s="121"/>
      <c r="AC7" s="119"/>
    </row>
    <row r="8" spans="1:29" ht="13.2">
      <c r="A8" s="118" t="s">
        <v>6</v>
      </c>
      <c r="B8" s="119"/>
      <c r="C8" s="251" t="s">
        <v>121</v>
      </c>
      <c r="D8" s="248"/>
      <c r="E8" s="118" t="s">
        <v>7</v>
      </c>
      <c r="F8" s="121"/>
      <c r="G8" s="119"/>
      <c r="H8" s="250" t="s">
        <v>120</v>
      </c>
      <c r="I8" s="249"/>
      <c r="J8" s="249"/>
      <c r="K8" s="249"/>
      <c r="L8" s="249"/>
      <c r="M8" s="249"/>
      <c r="N8" s="249"/>
      <c r="O8" s="249"/>
      <c r="P8" s="249"/>
      <c r="Q8" s="249"/>
      <c r="R8" s="249"/>
      <c r="S8" s="249"/>
      <c r="T8" s="249"/>
      <c r="U8" s="249"/>
      <c r="V8" s="249"/>
      <c r="W8" s="249"/>
      <c r="X8" s="248"/>
      <c r="Y8" s="58" t="s">
        <v>8</v>
      </c>
      <c r="Z8" s="59"/>
      <c r="AA8" s="247" t="s">
        <v>119</v>
      </c>
      <c r="AB8" s="121"/>
      <c r="AC8" s="119"/>
    </row>
    <row r="9" spans="1:29" ht="13.2">
      <c r="A9" s="118" t="s">
        <v>9</v>
      </c>
      <c r="B9" s="119"/>
      <c r="C9" s="246" t="s">
        <v>118</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4"/>
    </row>
    <row r="10" spans="1:29" ht="13.2">
      <c r="A10" s="131" t="s">
        <v>10</v>
      </c>
      <c r="B10" s="243" t="s">
        <v>11</v>
      </c>
      <c r="C10" s="60" t="s">
        <v>12</v>
      </c>
      <c r="D10" s="242" t="s">
        <v>13</v>
      </c>
      <c r="E10" s="67" t="s">
        <v>14</v>
      </c>
      <c r="F10" s="241" t="s">
        <v>15</v>
      </c>
      <c r="G10" s="240" t="s">
        <v>117</v>
      </c>
      <c r="H10" s="240" t="s">
        <v>16</v>
      </c>
      <c r="I10" s="66" t="s">
        <v>17</v>
      </c>
      <c r="J10" s="240" t="s">
        <v>18</v>
      </c>
      <c r="K10" s="58" t="s">
        <v>19</v>
      </c>
      <c r="L10" s="104"/>
      <c r="M10" s="104"/>
      <c r="N10" s="104"/>
      <c r="O10" s="104"/>
      <c r="P10" s="104"/>
      <c r="Q10" s="104"/>
      <c r="R10" s="104"/>
      <c r="S10" s="104"/>
      <c r="T10" s="104"/>
      <c r="U10" s="104"/>
      <c r="V10" s="59"/>
      <c r="W10" s="239" t="s">
        <v>20</v>
      </c>
      <c r="X10" s="105" t="s">
        <v>21</v>
      </c>
      <c r="Y10" s="107" t="s">
        <v>22</v>
      </c>
      <c r="Z10" s="95" t="s">
        <v>23</v>
      </c>
      <c r="AA10" s="96"/>
      <c r="AB10" s="238" t="s">
        <v>24</v>
      </c>
      <c r="AC10" s="237" t="s">
        <v>25</v>
      </c>
    </row>
    <row r="11" spans="1:29" ht="13.2">
      <c r="A11" s="68"/>
      <c r="B11" s="236"/>
      <c r="C11" s="61"/>
      <c r="D11" s="235"/>
      <c r="E11" s="68"/>
      <c r="F11" s="234"/>
      <c r="G11" s="233"/>
      <c r="H11" s="233"/>
      <c r="I11" s="61"/>
      <c r="J11" s="233"/>
      <c r="K11" s="106" t="s">
        <v>26</v>
      </c>
      <c r="L11" s="104"/>
      <c r="M11" s="59"/>
      <c r="N11" s="58" t="s">
        <v>27</v>
      </c>
      <c r="O11" s="104"/>
      <c r="P11" s="59"/>
      <c r="Q11" s="58" t="s">
        <v>28</v>
      </c>
      <c r="R11" s="104"/>
      <c r="S11" s="59"/>
      <c r="T11" s="58" t="s">
        <v>29</v>
      </c>
      <c r="U11" s="104"/>
      <c r="V11" s="59"/>
      <c r="W11" s="233"/>
      <c r="X11" s="61"/>
      <c r="Y11" s="64"/>
      <c r="Z11" s="97" t="s">
        <v>30</v>
      </c>
      <c r="AA11" s="71"/>
      <c r="AB11" s="232"/>
      <c r="AC11" s="231"/>
    </row>
    <row r="12" spans="1:29" ht="13.8" thickBot="1">
      <c r="A12" s="69"/>
      <c r="B12" s="99"/>
      <c r="C12" s="62"/>
      <c r="D12" s="230"/>
      <c r="E12" s="68"/>
      <c r="F12" s="229"/>
      <c r="G12" s="228"/>
      <c r="H12" s="228"/>
      <c r="I12" s="62"/>
      <c r="J12" s="228"/>
      <c r="K12" s="23" t="s">
        <v>31</v>
      </c>
      <c r="L12" s="24" t="s">
        <v>32</v>
      </c>
      <c r="M12" s="24" t="s">
        <v>33</v>
      </c>
      <c r="N12" s="24" t="s">
        <v>34</v>
      </c>
      <c r="O12" s="24" t="s">
        <v>33</v>
      </c>
      <c r="P12" s="24" t="s">
        <v>35</v>
      </c>
      <c r="Q12" s="24" t="s">
        <v>35</v>
      </c>
      <c r="R12" s="24" t="s">
        <v>34</v>
      </c>
      <c r="S12" s="24" t="s">
        <v>36</v>
      </c>
      <c r="T12" s="24" t="s">
        <v>37</v>
      </c>
      <c r="U12" s="24" t="s">
        <v>38</v>
      </c>
      <c r="V12" s="24" t="s">
        <v>39</v>
      </c>
      <c r="W12" s="228"/>
      <c r="X12" s="62"/>
      <c r="Y12" s="65"/>
      <c r="Z12" s="97" t="s">
        <v>40</v>
      </c>
      <c r="AA12" s="71"/>
      <c r="AB12" s="227"/>
      <c r="AC12" s="226"/>
    </row>
    <row r="13" spans="1:29" ht="20.25" customHeight="1">
      <c r="A13" s="225" t="s">
        <v>116</v>
      </c>
      <c r="B13" s="224" t="s">
        <v>115</v>
      </c>
      <c r="C13" s="223"/>
      <c r="D13" s="222" t="s">
        <v>80</v>
      </c>
      <c r="E13" s="68"/>
      <c r="F13" s="168" t="s">
        <v>41</v>
      </c>
      <c r="G13" s="167">
        <f>H13+I13</f>
        <v>8790</v>
      </c>
      <c r="H13" s="167">
        <v>4382</v>
      </c>
      <c r="I13" s="167">
        <v>4408</v>
      </c>
      <c r="J13" s="6" t="s">
        <v>42</v>
      </c>
      <c r="K13" s="221">
        <v>1</v>
      </c>
      <c r="L13" s="220">
        <v>1</v>
      </c>
      <c r="M13" s="220">
        <v>1</v>
      </c>
      <c r="N13" s="220">
        <v>1</v>
      </c>
      <c r="O13" s="220">
        <v>1</v>
      </c>
      <c r="P13" s="220">
        <v>1</v>
      </c>
      <c r="Q13" s="220">
        <v>1</v>
      </c>
      <c r="R13" s="220">
        <v>1</v>
      </c>
      <c r="S13" s="220">
        <v>1</v>
      </c>
      <c r="T13" s="220">
        <v>1</v>
      </c>
      <c r="U13" s="220">
        <v>1</v>
      </c>
      <c r="V13" s="220">
        <v>1</v>
      </c>
      <c r="W13" s="165">
        <f>SUM(K13:V13)</f>
        <v>12</v>
      </c>
      <c r="X13" s="28"/>
      <c r="Y13" s="219">
        <v>0.75</v>
      </c>
      <c r="Z13" s="197">
        <v>10000</v>
      </c>
      <c r="AA13" s="100">
        <v>7740657.6900000004</v>
      </c>
      <c r="AB13" s="83">
        <v>1648956.75</v>
      </c>
      <c r="AC13" s="218">
        <f>AA13-AB13</f>
        <v>6091700.9400000004</v>
      </c>
    </row>
    <row r="14" spans="1:29" ht="20.25" customHeight="1">
      <c r="A14" s="194"/>
      <c r="B14" s="217" t="s">
        <v>114</v>
      </c>
      <c r="C14" s="208" t="s">
        <v>102</v>
      </c>
      <c r="D14" s="191" t="s">
        <v>80</v>
      </c>
      <c r="E14" s="68"/>
      <c r="F14" s="168" t="s">
        <v>43</v>
      </c>
      <c r="G14" s="167">
        <f>H14+I14</f>
        <v>9473</v>
      </c>
      <c r="H14" s="167">
        <v>4815</v>
      </c>
      <c r="I14" s="167">
        <v>4658</v>
      </c>
      <c r="J14" s="7" t="s">
        <v>44</v>
      </c>
      <c r="K14" s="174">
        <v>1</v>
      </c>
      <c r="L14" s="173">
        <v>1</v>
      </c>
      <c r="M14" s="173">
        <v>1</v>
      </c>
      <c r="N14" s="173"/>
      <c r="O14" s="173"/>
      <c r="P14" s="173"/>
      <c r="Q14" s="173"/>
      <c r="R14" s="173"/>
      <c r="S14" s="173"/>
      <c r="T14" s="173"/>
      <c r="U14" s="173"/>
      <c r="V14" s="173"/>
      <c r="W14" s="156">
        <f>SUM(K14:V14)</f>
        <v>3</v>
      </c>
      <c r="X14" s="30">
        <f>W14*X13/W13</f>
        <v>0</v>
      </c>
      <c r="Y14" s="190"/>
      <c r="Z14" s="62"/>
      <c r="AA14" s="101"/>
      <c r="AB14" s="84"/>
      <c r="AC14" s="216"/>
    </row>
    <row r="15" spans="1:29" ht="20.25" customHeight="1">
      <c r="A15" s="214" t="s">
        <v>113</v>
      </c>
      <c r="B15" s="213" t="s">
        <v>112</v>
      </c>
      <c r="C15" s="212"/>
      <c r="D15" s="211" t="s">
        <v>80</v>
      </c>
      <c r="E15" s="68"/>
      <c r="F15" s="168" t="s">
        <v>45</v>
      </c>
      <c r="G15" s="167">
        <f>H15+I15</f>
        <v>9867</v>
      </c>
      <c r="H15" s="167">
        <v>5148</v>
      </c>
      <c r="I15" s="167">
        <v>4719</v>
      </c>
      <c r="J15" s="6" t="s">
        <v>42</v>
      </c>
      <c r="K15" s="166">
        <v>1</v>
      </c>
      <c r="L15" s="22">
        <v>1</v>
      </c>
      <c r="M15" s="22">
        <v>1</v>
      </c>
      <c r="N15" s="22">
        <v>1</v>
      </c>
      <c r="O15" s="22">
        <v>1</v>
      </c>
      <c r="P15" s="22">
        <v>1</v>
      </c>
      <c r="Q15" s="22">
        <v>1</v>
      </c>
      <c r="R15" s="22">
        <v>1</v>
      </c>
      <c r="S15" s="22">
        <v>1</v>
      </c>
      <c r="T15" s="22">
        <v>1</v>
      </c>
      <c r="U15" s="22">
        <v>1</v>
      </c>
      <c r="V15" s="22">
        <v>1</v>
      </c>
      <c r="W15" s="165">
        <f>SUM(K15:V15)</f>
        <v>12</v>
      </c>
      <c r="X15" s="28"/>
      <c r="Y15" s="198">
        <v>0.75</v>
      </c>
      <c r="Z15" s="197">
        <v>20000</v>
      </c>
      <c r="AA15" s="128"/>
      <c r="AB15" s="196"/>
      <c r="AC15" s="195">
        <f>AA15-AB15</f>
        <v>0</v>
      </c>
    </row>
    <row r="16" spans="1:29" ht="20.25" customHeight="1">
      <c r="A16" s="210"/>
      <c r="B16" s="215" t="s">
        <v>111</v>
      </c>
      <c r="C16" s="208" t="s">
        <v>102</v>
      </c>
      <c r="D16" s="207"/>
      <c r="E16" s="68"/>
      <c r="F16" s="168" t="s">
        <v>46</v>
      </c>
      <c r="G16" s="167">
        <f>H16+I16</f>
        <v>9832</v>
      </c>
      <c r="H16" s="167">
        <v>5040</v>
      </c>
      <c r="I16" s="167">
        <v>4792</v>
      </c>
      <c r="J16" s="7" t="s">
        <v>44</v>
      </c>
      <c r="K16" s="174">
        <v>1</v>
      </c>
      <c r="L16" s="173">
        <v>1</v>
      </c>
      <c r="M16" s="173">
        <v>1</v>
      </c>
      <c r="N16" s="173"/>
      <c r="O16" s="173"/>
      <c r="P16" s="173"/>
      <c r="Q16" s="173"/>
      <c r="R16" s="173"/>
      <c r="S16" s="173"/>
      <c r="T16" s="173"/>
      <c r="U16" s="173"/>
      <c r="V16" s="173"/>
      <c r="W16" s="156">
        <f>SUM(K16:V16)</f>
        <v>3</v>
      </c>
      <c r="X16" s="30">
        <f>W16*X15/W15</f>
        <v>0</v>
      </c>
      <c r="Y16" s="190"/>
      <c r="Z16" s="62"/>
      <c r="AA16" s="129"/>
      <c r="AB16" s="189"/>
      <c r="AC16" s="188"/>
    </row>
    <row r="17" spans="1:29" ht="20.25" customHeight="1">
      <c r="A17" s="214" t="s">
        <v>110</v>
      </c>
      <c r="B17" s="213" t="s">
        <v>109</v>
      </c>
      <c r="C17" s="212"/>
      <c r="D17" s="211" t="s">
        <v>80</v>
      </c>
      <c r="E17" s="68"/>
      <c r="F17" s="168" t="s">
        <v>47</v>
      </c>
      <c r="G17" s="167">
        <f>H17+I17</f>
        <v>9125</v>
      </c>
      <c r="H17" s="167">
        <v>4500</v>
      </c>
      <c r="I17" s="167">
        <v>4625</v>
      </c>
      <c r="J17" s="6" t="s">
        <v>42</v>
      </c>
      <c r="K17" s="166">
        <v>1</v>
      </c>
      <c r="L17" s="22">
        <v>1</v>
      </c>
      <c r="M17" s="22">
        <v>1</v>
      </c>
      <c r="N17" s="22">
        <v>1</v>
      </c>
      <c r="O17" s="22">
        <v>1</v>
      </c>
      <c r="P17" s="22">
        <v>1</v>
      </c>
      <c r="Q17" s="22">
        <v>1</v>
      </c>
      <c r="R17" s="22">
        <v>1</v>
      </c>
      <c r="S17" s="22">
        <v>1</v>
      </c>
      <c r="T17" s="22">
        <v>1</v>
      </c>
      <c r="U17" s="22">
        <v>1</v>
      </c>
      <c r="V17" s="22">
        <v>1</v>
      </c>
      <c r="W17" s="165">
        <f>SUM(K17:V17)</f>
        <v>12</v>
      </c>
      <c r="X17" s="28"/>
      <c r="Y17" s="198">
        <v>0.75</v>
      </c>
      <c r="Z17" s="197">
        <v>30000</v>
      </c>
      <c r="AA17" s="130">
        <f>+'[1]ANTEPROYECTO 2022 '!$K$142</f>
        <v>10000</v>
      </c>
      <c r="AB17" s="196"/>
      <c r="AC17" s="195">
        <f>AA17-AB17</f>
        <v>10000</v>
      </c>
    </row>
    <row r="18" spans="1:29" ht="20.25" customHeight="1">
      <c r="A18" s="210"/>
      <c r="B18" s="209" t="s">
        <v>108</v>
      </c>
      <c r="C18" s="208" t="s">
        <v>102</v>
      </c>
      <c r="D18" s="207"/>
      <c r="E18" s="68"/>
      <c r="F18" s="168" t="s">
        <v>48</v>
      </c>
      <c r="G18" s="167">
        <f>H18+I18</f>
        <v>8150</v>
      </c>
      <c r="H18" s="167">
        <v>3994</v>
      </c>
      <c r="I18" s="167">
        <v>4156</v>
      </c>
      <c r="J18" s="7" t="s">
        <v>44</v>
      </c>
      <c r="K18" s="174">
        <v>1</v>
      </c>
      <c r="L18" s="173">
        <v>1</v>
      </c>
      <c r="M18" s="173">
        <v>1</v>
      </c>
      <c r="N18" s="173"/>
      <c r="O18" s="173"/>
      <c r="P18" s="173"/>
      <c r="Q18" s="173"/>
      <c r="R18" s="173"/>
      <c r="S18" s="173"/>
      <c r="T18" s="173"/>
      <c r="U18" s="173"/>
      <c r="V18" s="173"/>
      <c r="W18" s="156">
        <f>SUM(K18:V18)</f>
        <v>3</v>
      </c>
      <c r="X18" s="30">
        <f>W18*X17/W17</f>
        <v>0</v>
      </c>
      <c r="Y18" s="190"/>
      <c r="Z18" s="62"/>
      <c r="AA18" s="129"/>
      <c r="AB18" s="189"/>
      <c r="AC18" s="188"/>
    </row>
    <row r="19" spans="1:29" ht="20.25" customHeight="1">
      <c r="A19" s="206" t="s">
        <v>107</v>
      </c>
      <c r="B19" s="205" t="s">
        <v>106</v>
      </c>
      <c r="C19" s="200"/>
      <c r="D19" s="204" t="s">
        <v>80</v>
      </c>
      <c r="E19" s="68"/>
      <c r="F19" s="168" t="s">
        <v>49</v>
      </c>
      <c r="G19" s="167">
        <f>H19+I19</f>
        <v>7119</v>
      </c>
      <c r="H19" s="167">
        <v>3232</v>
      </c>
      <c r="I19" s="167">
        <v>3887</v>
      </c>
      <c r="J19" s="6" t="s">
        <v>42</v>
      </c>
      <c r="K19" s="166">
        <v>1</v>
      </c>
      <c r="L19" s="22">
        <v>1</v>
      </c>
      <c r="M19" s="22">
        <v>1</v>
      </c>
      <c r="N19" s="22">
        <v>1</v>
      </c>
      <c r="O19" s="22">
        <v>1</v>
      </c>
      <c r="P19" s="22">
        <v>1</v>
      </c>
      <c r="Q19" s="22">
        <v>1</v>
      </c>
      <c r="R19" s="22">
        <v>1</v>
      </c>
      <c r="S19" s="22">
        <v>1</v>
      </c>
      <c r="T19" s="22">
        <v>1</v>
      </c>
      <c r="U19" s="22">
        <v>1</v>
      </c>
      <c r="V19" s="22">
        <v>1</v>
      </c>
      <c r="W19" s="165">
        <f>SUM(K19:V19)</f>
        <v>12</v>
      </c>
      <c r="X19" s="28"/>
      <c r="Y19" s="198">
        <v>0.75</v>
      </c>
      <c r="Z19" s="197">
        <v>40000</v>
      </c>
      <c r="AA19" s="128"/>
      <c r="AB19" s="196"/>
      <c r="AC19" s="195">
        <f>AA19-AB19</f>
        <v>0</v>
      </c>
    </row>
    <row r="20" spans="1:29" ht="20.25" customHeight="1">
      <c r="A20" s="194"/>
      <c r="B20" s="203" t="s">
        <v>105</v>
      </c>
      <c r="C20" s="192" t="s">
        <v>102</v>
      </c>
      <c r="D20" s="191"/>
      <c r="E20" s="68"/>
      <c r="F20" s="168" t="s">
        <v>50</v>
      </c>
      <c r="G20" s="167">
        <f>H20+I20</f>
        <v>7800</v>
      </c>
      <c r="H20" s="167">
        <v>3931</v>
      </c>
      <c r="I20" s="167">
        <v>3869</v>
      </c>
      <c r="J20" s="7" t="s">
        <v>44</v>
      </c>
      <c r="K20" s="174">
        <v>1</v>
      </c>
      <c r="L20" s="173">
        <v>1</v>
      </c>
      <c r="M20" s="173">
        <v>1</v>
      </c>
      <c r="N20" s="173"/>
      <c r="O20" s="173"/>
      <c r="P20" s="173"/>
      <c r="Q20" s="173"/>
      <c r="R20" s="173"/>
      <c r="S20" s="173"/>
      <c r="T20" s="173"/>
      <c r="U20" s="173"/>
      <c r="V20" s="173"/>
      <c r="W20" s="156">
        <f>SUM(K20:V20)</f>
        <v>3</v>
      </c>
      <c r="X20" s="30">
        <f>W20*X19/W19</f>
        <v>0</v>
      </c>
      <c r="Y20" s="190"/>
      <c r="Z20" s="62"/>
      <c r="AA20" s="129"/>
      <c r="AB20" s="189"/>
      <c r="AC20" s="188"/>
    </row>
    <row r="21" spans="1:29" ht="20.25" customHeight="1">
      <c r="A21" s="202" t="s">
        <v>104</v>
      </c>
      <c r="B21" s="201" t="s">
        <v>103</v>
      </c>
      <c r="C21" s="200"/>
      <c r="D21" s="199" t="s">
        <v>80</v>
      </c>
      <c r="E21" s="68"/>
      <c r="F21" s="168" t="s">
        <v>51</v>
      </c>
      <c r="G21" s="167">
        <f>H21+I21</f>
        <v>7539</v>
      </c>
      <c r="H21" s="167">
        <v>3964</v>
      </c>
      <c r="I21" s="167">
        <v>3575</v>
      </c>
      <c r="J21" s="6" t="s">
        <v>42</v>
      </c>
      <c r="K21" s="166">
        <v>1</v>
      </c>
      <c r="L21" s="22">
        <v>1</v>
      </c>
      <c r="M21" s="22">
        <v>1</v>
      </c>
      <c r="N21" s="22">
        <v>1</v>
      </c>
      <c r="O21" s="22">
        <v>1</v>
      </c>
      <c r="P21" s="22">
        <v>1</v>
      </c>
      <c r="Q21" s="22">
        <v>1</v>
      </c>
      <c r="R21" s="22">
        <v>1</v>
      </c>
      <c r="S21" s="22">
        <v>1</v>
      </c>
      <c r="T21" s="22">
        <v>1</v>
      </c>
      <c r="U21" s="22">
        <v>1</v>
      </c>
      <c r="V21" s="22">
        <v>1</v>
      </c>
      <c r="W21" s="165">
        <f>SUM(K21:V21)</f>
        <v>12</v>
      </c>
      <c r="X21" s="28"/>
      <c r="Y21" s="198">
        <v>0.75</v>
      </c>
      <c r="Z21" s="197">
        <v>50000</v>
      </c>
      <c r="AA21" s="130">
        <f>+'[1]ANTEPROYECTO 2022 '!$K$146</f>
        <v>35000</v>
      </c>
      <c r="AB21" s="196"/>
      <c r="AC21" s="195">
        <f>AA21-AB21</f>
        <v>35000</v>
      </c>
    </row>
    <row r="22" spans="1:29" ht="30.75" customHeight="1">
      <c r="A22" s="194"/>
      <c r="B22" s="193"/>
      <c r="C22" s="192" t="s">
        <v>102</v>
      </c>
      <c r="D22" s="191"/>
      <c r="E22" s="68"/>
      <c r="F22" s="168" t="s">
        <v>52</v>
      </c>
      <c r="G22" s="167">
        <f>H22+I22</f>
        <v>6194</v>
      </c>
      <c r="H22" s="167">
        <v>3079</v>
      </c>
      <c r="I22" s="167">
        <v>3115</v>
      </c>
      <c r="J22" s="7" t="s">
        <v>44</v>
      </c>
      <c r="K22" s="174">
        <v>1</v>
      </c>
      <c r="L22" s="173">
        <v>1</v>
      </c>
      <c r="M22" s="173">
        <v>1</v>
      </c>
      <c r="N22" s="173"/>
      <c r="O22" s="173"/>
      <c r="P22" s="173"/>
      <c r="Q22" s="173"/>
      <c r="R22" s="173"/>
      <c r="S22" s="173"/>
      <c r="T22" s="173"/>
      <c r="U22" s="173"/>
      <c r="V22" s="173"/>
      <c r="W22" s="156"/>
      <c r="X22" s="30">
        <f>W22*X21/W21</f>
        <v>0</v>
      </c>
      <c r="Y22" s="190"/>
      <c r="Z22" s="62"/>
      <c r="AA22" s="129"/>
      <c r="AB22" s="189"/>
      <c r="AC22" s="188"/>
    </row>
    <row r="23" spans="1:29" ht="20.25" customHeight="1">
      <c r="A23" s="184"/>
      <c r="B23" s="171"/>
      <c r="C23" s="187"/>
      <c r="D23" s="169"/>
      <c r="E23" s="68"/>
      <c r="F23" s="168" t="s">
        <v>53</v>
      </c>
      <c r="G23" s="167">
        <f>H23+I23</f>
        <v>5582</v>
      </c>
      <c r="H23" s="167">
        <v>2811</v>
      </c>
      <c r="I23" s="167">
        <v>2771</v>
      </c>
      <c r="J23" s="6" t="s">
        <v>42</v>
      </c>
      <c r="K23" s="166"/>
      <c r="L23" s="22"/>
      <c r="M23" s="22"/>
      <c r="N23" s="22"/>
      <c r="O23" s="22"/>
      <c r="P23" s="22"/>
      <c r="Q23" s="22"/>
      <c r="R23" s="22"/>
      <c r="S23" s="22"/>
      <c r="T23" s="22"/>
      <c r="U23" s="22"/>
      <c r="V23" s="22"/>
      <c r="W23" s="165"/>
      <c r="X23" s="28"/>
      <c r="Y23" s="73"/>
      <c r="Z23" s="90"/>
      <c r="AA23" s="164"/>
      <c r="AB23" s="163"/>
      <c r="AC23" s="163">
        <f>AA23-AB23</f>
        <v>0</v>
      </c>
    </row>
    <row r="24" spans="1:29" ht="20.25" customHeight="1">
      <c r="A24" s="178"/>
      <c r="B24" s="186"/>
      <c r="C24" s="185"/>
      <c r="D24" s="175"/>
      <c r="E24" s="68"/>
      <c r="F24" s="168" t="s">
        <v>54</v>
      </c>
      <c r="G24" s="167">
        <f>H24+I24</f>
        <v>3615</v>
      </c>
      <c r="H24" s="167">
        <v>1791</v>
      </c>
      <c r="I24" s="167">
        <v>1824</v>
      </c>
      <c r="J24" s="7" t="s">
        <v>44</v>
      </c>
      <c r="K24" s="174"/>
      <c r="L24" s="173"/>
      <c r="M24" s="173"/>
      <c r="N24" s="173"/>
      <c r="O24" s="173"/>
      <c r="P24" s="173"/>
      <c r="Q24" s="173"/>
      <c r="R24" s="173"/>
      <c r="S24" s="173"/>
      <c r="T24" s="173"/>
      <c r="U24" s="173"/>
      <c r="V24" s="173"/>
      <c r="W24" s="156"/>
      <c r="X24" s="30"/>
      <c r="Y24" s="69"/>
      <c r="Z24" s="69"/>
      <c r="AA24" s="99"/>
      <c r="AB24" s="155"/>
      <c r="AC24" s="155"/>
    </row>
    <row r="25" spans="1:29" ht="20.25" customHeight="1">
      <c r="A25" s="184"/>
      <c r="B25" s="182"/>
      <c r="C25" s="181"/>
      <c r="D25" s="169"/>
      <c r="E25" s="68"/>
      <c r="F25" s="168" t="s">
        <v>55</v>
      </c>
      <c r="G25" s="167">
        <f>H25+I25</f>
        <v>2936</v>
      </c>
      <c r="H25" s="167">
        <v>1454</v>
      </c>
      <c r="I25" s="167">
        <v>1482</v>
      </c>
      <c r="J25" s="6" t="s">
        <v>42</v>
      </c>
      <c r="K25" s="166"/>
      <c r="L25" s="22"/>
      <c r="M25" s="22"/>
      <c r="N25" s="22"/>
      <c r="O25" s="22"/>
      <c r="P25" s="22"/>
      <c r="Q25" s="22"/>
      <c r="R25" s="22"/>
      <c r="S25" s="22"/>
      <c r="T25" s="22"/>
      <c r="U25" s="22"/>
      <c r="V25" s="22"/>
      <c r="W25" s="165"/>
      <c r="X25" s="28"/>
      <c r="Y25" s="73"/>
      <c r="Z25" s="90"/>
      <c r="AA25" s="164"/>
      <c r="AB25" s="163"/>
      <c r="AC25" s="163">
        <f>AA25-AB25</f>
        <v>0</v>
      </c>
    </row>
    <row r="26" spans="1:29" ht="20.25" customHeight="1">
      <c r="A26" s="183"/>
      <c r="B26" s="182"/>
      <c r="C26" s="181"/>
      <c r="D26" s="180"/>
      <c r="E26" s="68"/>
      <c r="F26" s="168" t="s">
        <v>56</v>
      </c>
      <c r="G26" s="167">
        <f>H26+I26</f>
        <v>2117</v>
      </c>
      <c r="H26" s="167">
        <v>1066</v>
      </c>
      <c r="I26" s="167">
        <v>1051</v>
      </c>
      <c r="J26" s="7" t="s">
        <v>44</v>
      </c>
      <c r="K26" s="174"/>
      <c r="L26" s="173"/>
      <c r="M26" s="173"/>
      <c r="N26" s="173"/>
      <c r="O26" s="173"/>
      <c r="P26" s="173"/>
      <c r="Q26" s="173"/>
      <c r="R26" s="173"/>
      <c r="S26" s="173"/>
      <c r="T26" s="173"/>
      <c r="U26" s="173"/>
      <c r="V26" s="173"/>
      <c r="W26" s="156"/>
      <c r="X26" s="30"/>
      <c r="Y26" s="69"/>
      <c r="Z26" s="69"/>
      <c r="AA26" s="99"/>
      <c r="AB26" s="155"/>
      <c r="AC26" s="155"/>
    </row>
    <row r="27" spans="1:29" ht="20.25" customHeight="1">
      <c r="A27" s="183"/>
      <c r="B27" s="182"/>
      <c r="C27" s="181"/>
      <c r="D27" s="180"/>
      <c r="E27" s="68"/>
      <c r="F27" s="168" t="s">
        <v>57</v>
      </c>
      <c r="G27" s="167">
        <f>H27+I27</f>
        <v>1745</v>
      </c>
      <c r="H27" s="167">
        <v>785</v>
      </c>
      <c r="I27" s="167">
        <v>960</v>
      </c>
      <c r="J27" s="6" t="s">
        <v>42</v>
      </c>
      <c r="K27" s="166"/>
      <c r="L27" s="22"/>
      <c r="M27" s="22"/>
      <c r="N27" s="22"/>
      <c r="O27" s="22"/>
      <c r="P27" s="22"/>
      <c r="Q27" s="22"/>
      <c r="R27" s="22"/>
      <c r="S27" s="22"/>
      <c r="T27" s="22"/>
      <c r="U27" s="22"/>
      <c r="V27" s="22"/>
      <c r="W27" s="165"/>
      <c r="X27" s="28"/>
      <c r="Y27" s="73"/>
      <c r="Z27" s="90"/>
      <c r="AA27" s="164"/>
      <c r="AB27" s="179"/>
      <c r="AC27" s="163">
        <f>AA27-AB27</f>
        <v>0</v>
      </c>
    </row>
    <row r="28" spans="1:29" ht="20.25" customHeight="1">
      <c r="A28" s="178"/>
      <c r="B28" s="177"/>
      <c r="C28" s="176"/>
      <c r="D28" s="175"/>
      <c r="E28" s="68"/>
      <c r="F28" s="168" t="s">
        <v>58</v>
      </c>
      <c r="G28" s="167">
        <f>H28+I28</f>
        <v>2487</v>
      </c>
      <c r="H28" s="167">
        <v>1259</v>
      </c>
      <c r="I28" s="167">
        <v>1228</v>
      </c>
      <c r="J28" s="7" t="s">
        <v>44</v>
      </c>
      <c r="K28" s="174"/>
      <c r="L28" s="173"/>
      <c r="M28" s="173"/>
      <c r="N28" s="173"/>
      <c r="O28" s="173"/>
      <c r="P28" s="173"/>
      <c r="Q28" s="173"/>
      <c r="R28" s="173"/>
      <c r="S28" s="173"/>
      <c r="T28" s="173"/>
      <c r="U28" s="173"/>
      <c r="V28" s="173"/>
      <c r="W28" s="156"/>
      <c r="X28" s="30"/>
      <c r="Y28" s="69"/>
      <c r="Z28" s="69"/>
      <c r="AA28" s="99"/>
      <c r="AB28" s="155"/>
      <c r="AC28" s="155"/>
    </row>
    <row r="29" spans="1:29" ht="20.25" customHeight="1">
      <c r="A29" s="172"/>
      <c r="B29" s="171"/>
      <c r="C29" s="170"/>
      <c r="D29" s="169"/>
      <c r="E29" s="68"/>
      <c r="F29" s="168" t="s">
        <v>59</v>
      </c>
      <c r="G29" s="167">
        <f>H29+I29</f>
        <v>35</v>
      </c>
      <c r="H29" s="167">
        <v>16</v>
      </c>
      <c r="I29" s="167">
        <v>19</v>
      </c>
      <c r="J29" s="6" t="s">
        <v>42</v>
      </c>
      <c r="K29" s="166"/>
      <c r="L29" s="22"/>
      <c r="M29" s="22"/>
      <c r="N29" s="22"/>
      <c r="O29" s="22"/>
      <c r="P29" s="22"/>
      <c r="Q29" s="22"/>
      <c r="R29" s="22"/>
      <c r="S29" s="22"/>
      <c r="T29" s="22"/>
      <c r="U29" s="22"/>
      <c r="V29" s="22"/>
      <c r="W29" s="165"/>
      <c r="X29" s="34"/>
      <c r="Y29" s="73"/>
      <c r="Z29" s="90"/>
      <c r="AA29" s="164"/>
      <c r="AB29" s="163"/>
      <c r="AC29" s="163">
        <f>AA29-AB29</f>
        <v>0</v>
      </c>
    </row>
    <row r="30" spans="1:29" ht="20.25" customHeight="1" thickBot="1">
      <c r="A30" s="162"/>
      <c r="B30" s="161"/>
      <c r="C30" s="160"/>
      <c r="D30" s="159"/>
      <c r="E30" s="69"/>
      <c r="F30" s="158" t="s">
        <v>60</v>
      </c>
      <c r="G30" s="157">
        <f>SUM(G13:G29)</f>
        <v>102406</v>
      </c>
      <c r="H30" s="157">
        <f>SUM(H13:H29)</f>
        <v>51267</v>
      </c>
      <c r="I30" s="157">
        <f>SUM(I13:I29)</f>
        <v>51139</v>
      </c>
      <c r="J30" s="7" t="s">
        <v>44</v>
      </c>
      <c r="K30" s="29"/>
      <c r="L30" s="30"/>
      <c r="M30" s="30"/>
      <c r="N30" s="30"/>
      <c r="O30" s="30"/>
      <c r="P30" s="30"/>
      <c r="Q30" s="30"/>
      <c r="R30" s="30"/>
      <c r="S30" s="30"/>
      <c r="T30" s="30"/>
      <c r="U30" s="30"/>
      <c r="V30" s="30"/>
      <c r="W30" s="156"/>
      <c r="X30" s="30"/>
      <c r="Y30" s="69"/>
      <c r="Z30" s="69"/>
      <c r="AA30" s="99"/>
      <c r="AB30" s="155"/>
      <c r="AC30" s="155"/>
    </row>
    <row r="31" spans="1:29" ht="13.2">
      <c r="H31" s="10"/>
      <c r="K31" s="144"/>
      <c r="L31" s="144"/>
      <c r="M31" s="144"/>
      <c r="N31" s="144"/>
      <c r="O31" s="144"/>
      <c r="P31" s="144"/>
      <c r="Q31" s="144"/>
      <c r="R31" s="144"/>
      <c r="S31" s="144"/>
      <c r="T31" s="144"/>
      <c r="U31" s="154" t="s">
        <v>61</v>
      </c>
      <c r="V31" s="59"/>
      <c r="W31" s="153">
        <f>W13+W15+W17+W19+W21+W23+W25+W27</f>
        <v>60</v>
      </c>
      <c r="X31" s="152">
        <f>X13+X15+X17+X19+X21+X23+X25+X27</f>
        <v>0</v>
      </c>
      <c r="Z31" s="151" t="s">
        <v>62</v>
      </c>
      <c r="AA31" s="149">
        <f>SUM(AA13:AA24)</f>
        <v>7785657.6900000004</v>
      </c>
      <c r="AB31" s="150">
        <f>SUM(AB13:AB30)</f>
        <v>1648956.75</v>
      </c>
      <c r="AC31" s="149">
        <f>SUM(AC13:AC30)</f>
        <v>6136700.9400000004</v>
      </c>
    </row>
    <row r="32" spans="1:29" ht="13.8">
      <c r="K32" s="144"/>
      <c r="L32" s="144"/>
      <c r="M32" s="144"/>
      <c r="N32" s="144"/>
      <c r="O32" s="144"/>
      <c r="P32" s="144"/>
      <c r="Q32" s="144"/>
      <c r="R32" s="144"/>
      <c r="S32" s="144"/>
      <c r="T32" s="144"/>
      <c r="U32" s="144"/>
      <c r="V32" s="144"/>
      <c r="W32" s="144"/>
      <c r="X32" s="144"/>
      <c r="Z32" s="13"/>
      <c r="AA32" s="148"/>
      <c r="AB32" s="13"/>
      <c r="AC32" s="13"/>
    </row>
    <row r="33" spans="2:29" ht="13.8">
      <c r="K33" s="144"/>
      <c r="L33" s="144"/>
      <c r="M33" s="144"/>
      <c r="N33" s="144"/>
      <c r="O33" s="144"/>
      <c r="P33" s="144"/>
      <c r="Q33" s="144"/>
      <c r="R33" s="144"/>
      <c r="S33" s="144"/>
      <c r="T33" s="144"/>
      <c r="U33" s="144"/>
      <c r="V33" s="144"/>
      <c r="W33" s="144"/>
      <c r="X33" s="144"/>
      <c r="Z33" s="13"/>
      <c r="AA33" s="147"/>
      <c r="AB33" s="146" t="s">
        <v>93</v>
      </c>
      <c r="AC33" s="146" t="s">
        <v>94</v>
      </c>
    </row>
    <row r="34" spans="2:29" ht="13.8">
      <c r="B34" s="13"/>
      <c r="C34" s="13"/>
      <c r="D34" s="13"/>
      <c r="E34" s="13"/>
      <c r="F34" s="13"/>
      <c r="G34" s="13"/>
      <c r="H34" s="13"/>
      <c r="I34" s="13"/>
      <c r="J34" s="13"/>
      <c r="K34" s="135"/>
      <c r="L34" s="135"/>
      <c r="M34" s="135"/>
      <c r="N34" s="135"/>
      <c r="O34" s="135"/>
      <c r="P34" s="135"/>
      <c r="Q34" s="135"/>
      <c r="R34" s="135"/>
      <c r="S34" s="135"/>
      <c r="T34" s="135"/>
      <c r="U34" s="135"/>
      <c r="V34" s="135"/>
      <c r="W34" s="144"/>
      <c r="X34" s="144"/>
      <c r="Z34" s="13"/>
      <c r="AA34" s="143" t="s">
        <v>101</v>
      </c>
      <c r="AB34" s="145">
        <v>1</v>
      </c>
      <c r="AC34" s="145">
        <v>0.22</v>
      </c>
    </row>
    <row r="35" spans="2:29" ht="13.8">
      <c r="B35" s="13"/>
      <c r="C35" s="13"/>
      <c r="D35" s="13"/>
      <c r="E35" s="13"/>
      <c r="F35" s="13"/>
      <c r="G35" s="13"/>
      <c r="H35" s="13"/>
      <c r="I35" s="13"/>
      <c r="J35" s="13"/>
      <c r="K35" s="135"/>
      <c r="L35" s="135"/>
      <c r="M35" s="135"/>
      <c r="N35" s="135"/>
      <c r="O35" s="135"/>
      <c r="P35" s="135"/>
      <c r="Q35" s="135"/>
      <c r="R35" s="135"/>
      <c r="S35" s="135"/>
      <c r="T35" s="135"/>
      <c r="U35" s="135"/>
      <c r="V35" s="135"/>
      <c r="W35" s="144"/>
      <c r="X35" s="144"/>
      <c r="AA35" s="143" t="s">
        <v>63</v>
      </c>
      <c r="AB35" s="142">
        <f>AA31</f>
        <v>7785657.6900000004</v>
      </c>
      <c r="AC35" s="141">
        <f>+AB31</f>
        <v>1648956.75</v>
      </c>
    </row>
    <row r="36" spans="2:29" ht="13.8">
      <c r="B36" s="13"/>
      <c r="C36" s="13"/>
      <c r="D36" s="13"/>
      <c r="E36" s="13"/>
      <c r="F36" s="13"/>
      <c r="G36" s="13"/>
      <c r="H36" s="13"/>
      <c r="I36" s="13"/>
      <c r="J36" s="13"/>
      <c r="K36" s="13"/>
      <c r="L36" s="13"/>
      <c r="M36" s="13"/>
      <c r="N36" s="13"/>
      <c r="O36" s="13"/>
      <c r="P36" s="13"/>
      <c r="Q36" s="13"/>
      <c r="R36" s="13"/>
      <c r="S36" s="13"/>
      <c r="T36" s="13"/>
      <c r="U36" s="13"/>
      <c r="V36" s="13"/>
      <c r="AA36" s="14"/>
    </row>
    <row r="37" spans="2:29" ht="13.8">
      <c r="B37" s="13"/>
      <c r="C37" s="55"/>
      <c r="D37" s="140"/>
      <c r="E37" s="140"/>
      <c r="F37" s="140"/>
      <c r="G37" s="13"/>
      <c r="H37" s="13"/>
      <c r="I37" s="13"/>
      <c r="J37" s="13"/>
      <c r="K37" s="13"/>
      <c r="L37" s="55"/>
      <c r="M37" s="140"/>
      <c r="N37" s="140"/>
      <c r="O37" s="140"/>
      <c r="P37" s="140"/>
      <c r="Q37" s="13"/>
      <c r="R37" s="13"/>
      <c r="S37" s="13"/>
      <c r="T37" s="13"/>
      <c r="U37" s="13"/>
      <c r="V37" s="13"/>
      <c r="AA37" s="14"/>
    </row>
    <row r="38" spans="2:29" ht="13.8">
      <c r="B38" s="13"/>
      <c r="C38" s="139" t="s">
        <v>100</v>
      </c>
      <c r="D38" s="138"/>
      <c r="E38" s="138"/>
      <c r="F38" s="138"/>
      <c r="G38" s="135"/>
      <c r="H38" s="135"/>
      <c r="I38" s="135"/>
      <c r="J38" s="135"/>
      <c r="K38" s="135"/>
      <c r="L38" s="53" t="s">
        <v>99</v>
      </c>
      <c r="M38" s="134"/>
      <c r="N38" s="134"/>
      <c r="O38" s="134"/>
      <c r="P38" s="134"/>
      <c r="Q38" s="13"/>
      <c r="R38" s="13"/>
      <c r="S38" s="13"/>
      <c r="T38" s="13"/>
      <c r="U38" s="13"/>
      <c r="V38" s="13"/>
      <c r="W38" s="137" t="s">
        <v>98</v>
      </c>
      <c r="X38" s="136"/>
      <c r="AA38" s="14"/>
    </row>
    <row r="39" spans="2:29" ht="13.8">
      <c r="B39" s="13"/>
      <c r="C39" s="53" t="s">
        <v>64</v>
      </c>
      <c r="D39" s="134"/>
      <c r="E39" s="134"/>
      <c r="F39" s="134"/>
      <c r="G39" s="135"/>
      <c r="H39" s="135"/>
      <c r="I39" s="135"/>
      <c r="J39" s="135"/>
      <c r="K39" s="135"/>
      <c r="L39" s="53" t="s">
        <v>97</v>
      </c>
      <c r="M39" s="134"/>
      <c r="N39" s="134"/>
      <c r="O39" s="134"/>
      <c r="P39" s="134"/>
      <c r="Q39" s="13"/>
      <c r="R39" s="13"/>
      <c r="S39" s="13"/>
      <c r="T39" s="13"/>
      <c r="U39" s="13"/>
      <c r="V39" s="13"/>
      <c r="W39" s="133" t="s">
        <v>95</v>
      </c>
      <c r="X39" s="133"/>
      <c r="AA39" s="14"/>
    </row>
    <row r="40" spans="2:29" ht="13.8">
      <c r="B40" s="13"/>
      <c r="C40" s="13"/>
      <c r="D40" s="13"/>
      <c r="E40" s="13"/>
      <c r="F40" s="13"/>
      <c r="G40" s="13"/>
      <c r="H40" s="13"/>
      <c r="I40" s="13"/>
      <c r="J40" s="13"/>
      <c r="K40" s="13"/>
      <c r="L40" s="13"/>
      <c r="M40" s="13"/>
      <c r="N40" s="13"/>
      <c r="O40" s="13"/>
      <c r="P40" s="13"/>
      <c r="Q40" s="13"/>
      <c r="R40" s="13"/>
      <c r="S40" s="13"/>
      <c r="T40" s="13"/>
      <c r="U40" s="13"/>
      <c r="V40" s="13"/>
      <c r="AA40" s="14"/>
    </row>
    <row r="41" spans="2:29" ht="13.8">
      <c r="B41" s="13"/>
      <c r="C41" s="13"/>
      <c r="D41" s="13"/>
      <c r="E41" s="13"/>
      <c r="F41" s="13"/>
      <c r="G41" s="13"/>
      <c r="H41" s="13"/>
      <c r="I41" s="13"/>
      <c r="J41" s="13"/>
      <c r="K41" s="13"/>
      <c r="L41" s="13"/>
      <c r="M41" s="13"/>
      <c r="N41" s="13"/>
      <c r="O41" s="13"/>
      <c r="P41" s="13"/>
      <c r="Q41" s="13"/>
      <c r="R41" s="13"/>
      <c r="S41" s="13"/>
      <c r="T41" s="13"/>
      <c r="U41" s="13"/>
      <c r="V41" s="13"/>
      <c r="AA41" s="14"/>
    </row>
    <row r="42" spans="2:29" ht="13.8">
      <c r="B42" s="13"/>
      <c r="C42" s="13"/>
      <c r="D42" s="13"/>
      <c r="E42" s="13"/>
      <c r="F42" s="13"/>
      <c r="G42" s="13"/>
      <c r="H42" s="13"/>
      <c r="I42" s="13"/>
      <c r="J42" s="13"/>
      <c r="K42" s="13"/>
      <c r="L42" s="13"/>
      <c r="M42" s="13"/>
      <c r="N42" s="13"/>
      <c r="O42" s="13"/>
      <c r="P42" s="13"/>
      <c r="Q42" s="13"/>
      <c r="R42" s="13"/>
      <c r="S42" s="13"/>
      <c r="T42" s="13"/>
      <c r="U42" s="13"/>
      <c r="V42" s="13"/>
      <c r="AA42" s="14"/>
    </row>
    <row r="43" spans="2:29" ht="13.8">
      <c r="B43" s="13"/>
      <c r="C43" s="13"/>
      <c r="D43" s="13"/>
      <c r="E43" s="13"/>
      <c r="F43" s="13"/>
      <c r="G43" s="13"/>
      <c r="H43" s="13"/>
      <c r="I43" s="13"/>
      <c r="J43" s="13"/>
      <c r="K43" s="13"/>
      <c r="L43" s="13"/>
      <c r="M43" s="13"/>
      <c r="N43" s="13"/>
      <c r="O43" s="13"/>
      <c r="P43" s="13"/>
      <c r="Q43" s="13"/>
      <c r="R43" s="13"/>
      <c r="S43" s="13"/>
      <c r="T43" s="13"/>
      <c r="U43" s="13"/>
      <c r="V43" s="13"/>
      <c r="AA43" s="14"/>
    </row>
    <row r="44" spans="2:29" ht="13.8">
      <c r="B44" s="13"/>
      <c r="C44" s="13"/>
      <c r="D44" s="13"/>
      <c r="E44" s="13"/>
      <c r="F44" s="13"/>
      <c r="G44" s="13"/>
      <c r="H44" s="13"/>
      <c r="I44" s="13"/>
      <c r="J44" s="13"/>
      <c r="K44" s="13"/>
      <c r="L44" s="13"/>
      <c r="M44" s="13"/>
      <c r="N44" s="13"/>
      <c r="O44" s="13"/>
      <c r="P44" s="13"/>
      <c r="Q44" s="13"/>
      <c r="R44" s="13"/>
      <c r="S44" s="13"/>
      <c r="T44" s="13"/>
      <c r="U44" s="13"/>
      <c r="V44" s="13"/>
      <c r="AA44" s="14"/>
    </row>
    <row r="45" spans="2:29" ht="13.8">
      <c r="B45" s="13"/>
      <c r="C45" s="13"/>
      <c r="D45" s="13"/>
      <c r="E45" s="13"/>
      <c r="F45" s="13"/>
      <c r="G45" s="13"/>
      <c r="H45" s="13"/>
      <c r="I45" s="13"/>
      <c r="J45" s="13"/>
      <c r="K45" s="13"/>
      <c r="L45" s="13"/>
      <c r="M45" s="13"/>
      <c r="N45" s="13"/>
      <c r="O45" s="13"/>
      <c r="P45" s="13"/>
      <c r="Q45" s="13"/>
      <c r="R45" s="13"/>
      <c r="S45" s="13"/>
      <c r="T45" s="13"/>
      <c r="U45" s="13"/>
      <c r="V45" s="13"/>
      <c r="AA45" s="14"/>
    </row>
    <row r="46" spans="2:29" ht="13.8">
      <c r="B46" s="13"/>
      <c r="C46" s="13"/>
      <c r="D46" s="13"/>
      <c r="E46" s="13"/>
      <c r="F46" s="13"/>
      <c r="G46" s="13"/>
      <c r="H46" s="13"/>
      <c r="I46" s="13"/>
      <c r="J46" s="13"/>
      <c r="K46" s="13"/>
      <c r="L46" s="13"/>
      <c r="M46" s="13"/>
      <c r="N46" s="13"/>
      <c r="O46" s="13"/>
      <c r="P46" s="13"/>
      <c r="Q46" s="13"/>
      <c r="R46" s="13"/>
      <c r="S46" s="13"/>
      <c r="T46" s="13"/>
      <c r="U46" s="13"/>
      <c r="V46" s="13"/>
      <c r="AA46" s="14"/>
    </row>
    <row r="47" spans="2:29" ht="13.8">
      <c r="B47" s="13"/>
      <c r="C47" s="13"/>
      <c r="D47" s="13"/>
      <c r="E47" s="13"/>
      <c r="F47" s="13"/>
      <c r="G47" s="13"/>
      <c r="H47" s="13"/>
      <c r="I47" s="13"/>
      <c r="J47" s="13"/>
      <c r="K47" s="13"/>
      <c r="L47" s="13"/>
      <c r="M47" s="13"/>
      <c r="N47" s="13"/>
      <c r="O47" s="13"/>
      <c r="P47" s="13"/>
      <c r="Q47" s="13"/>
      <c r="R47" s="13"/>
      <c r="S47" s="13"/>
      <c r="T47" s="13"/>
      <c r="U47" s="13"/>
      <c r="V47" s="13"/>
      <c r="AA47" s="14"/>
    </row>
    <row r="48" spans="2:29" ht="13.2">
      <c r="AA48" s="14"/>
    </row>
    <row r="49" spans="27:27" ht="13.2">
      <c r="AA49" s="14"/>
    </row>
    <row r="50" spans="27:27" ht="13.2">
      <c r="AA50" s="14"/>
    </row>
    <row r="51" spans="27:27" ht="13.2">
      <c r="AA51" s="14"/>
    </row>
    <row r="52" spans="27:27" ht="13.2">
      <c r="AA52" s="14"/>
    </row>
    <row r="53" spans="27:27" ht="13.2">
      <c r="AA53" s="14"/>
    </row>
    <row r="54" spans="27:27" ht="13.2">
      <c r="AA54" s="14"/>
    </row>
    <row r="55" spans="27:27" ht="13.2">
      <c r="AA55" s="14"/>
    </row>
    <row r="56" spans="27:27" ht="13.2">
      <c r="AA56" s="14"/>
    </row>
    <row r="57" spans="27:27" ht="13.2">
      <c r="AA57" s="14"/>
    </row>
    <row r="58" spans="27:27" ht="13.2">
      <c r="AA58" s="14"/>
    </row>
    <row r="59" spans="27:27" ht="13.2">
      <c r="AA59" s="14"/>
    </row>
    <row r="60" spans="27:27" ht="13.2">
      <c r="AA60" s="14"/>
    </row>
    <row r="61" spans="27:27" ht="13.2">
      <c r="AA61" s="14"/>
    </row>
    <row r="62" spans="27:27" ht="13.2">
      <c r="AA62" s="14"/>
    </row>
    <row r="63" spans="27:27" ht="13.2">
      <c r="AA63" s="14"/>
    </row>
    <row r="64" spans="27:27" ht="13.2">
      <c r="AA64" s="14"/>
    </row>
    <row r="65" spans="27:27" ht="13.2">
      <c r="AA65" s="14"/>
    </row>
    <row r="66" spans="27:27" ht="13.2">
      <c r="AA66" s="14"/>
    </row>
    <row r="67" spans="27:27" ht="13.2">
      <c r="AA67" s="14"/>
    </row>
    <row r="68" spans="27:27" ht="13.2">
      <c r="AA68" s="14"/>
    </row>
    <row r="69" spans="27:27" ht="13.2">
      <c r="AA69" s="14"/>
    </row>
    <row r="70" spans="27:27" ht="13.2">
      <c r="AA70" s="14"/>
    </row>
    <row r="71" spans="27:27" ht="13.2">
      <c r="AA71" s="14"/>
    </row>
    <row r="72" spans="27:27" ht="13.2">
      <c r="AA72" s="14"/>
    </row>
    <row r="73" spans="27:27" ht="13.2">
      <c r="AA73" s="14"/>
    </row>
    <row r="74" spans="27:27" ht="13.2">
      <c r="AA74" s="14"/>
    </row>
    <row r="75" spans="27:27" ht="13.2">
      <c r="AA75" s="14"/>
    </row>
    <row r="76" spans="27:27" ht="13.2">
      <c r="AA76" s="14"/>
    </row>
    <row r="77" spans="27:27" ht="13.2">
      <c r="AA77" s="14"/>
    </row>
    <row r="78" spans="27:27" ht="13.2">
      <c r="AA78" s="14"/>
    </row>
    <row r="79" spans="27:27" ht="13.2">
      <c r="AA79" s="14"/>
    </row>
    <row r="80" spans="27:27" ht="13.2">
      <c r="AA80" s="14"/>
    </row>
    <row r="81" spans="27:27" ht="13.2">
      <c r="AA81" s="14"/>
    </row>
    <row r="82" spans="27:27" ht="13.2">
      <c r="AA82" s="14"/>
    </row>
    <row r="83" spans="27:27" ht="13.2">
      <c r="AA83" s="14"/>
    </row>
    <row r="84" spans="27:27" ht="13.2">
      <c r="AA84" s="14"/>
    </row>
    <row r="85" spans="27:27" ht="13.2">
      <c r="AA85" s="14"/>
    </row>
    <row r="86" spans="27:27" ht="13.2">
      <c r="AA86" s="14"/>
    </row>
    <row r="87" spans="27:27" ht="13.2">
      <c r="AA87" s="14"/>
    </row>
    <row r="88" spans="27:27" ht="13.2">
      <c r="AA88" s="14"/>
    </row>
    <row r="89" spans="27:27" ht="13.2">
      <c r="AA89" s="14"/>
    </row>
    <row r="90" spans="27:27" ht="13.2">
      <c r="AA90" s="14"/>
    </row>
    <row r="91" spans="27:27" ht="13.2">
      <c r="AA91" s="14"/>
    </row>
    <row r="92" spans="27:27" ht="13.2">
      <c r="AA92" s="14"/>
    </row>
    <row r="93" spans="27:27" ht="13.2">
      <c r="AA93" s="14"/>
    </row>
    <row r="94" spans="27:27" ht="13.2">
      <c r="AA94" s="14"/>
    </row>
    <row r="95" spans="27:27" ht="13.2">
      <c r="AA95" s="14"/>
    </row>
    <row r="96" spans="27:27" ht="13.2">
      <c r="AA96" s="14"/>
    </row>
    <row r="97" spans="27:27" ht="13.2">
      <c r="AA97" s="14"/>
    </row>
    <row r="98" spans="27:27" ht="13.2">
      <c r="AA98" s="14"/>
    </row>
    <row r="99" spans="27:27" ht="13.2">
      <c r="AA99" s="14"/>
    </row>
    <row r="100" spans="27:27" ht="13.2">
      <c r="AA100" s="14"/>
    </row>
    <row r="101" spans="27:27" ht="13.2">
      <c r="AA101" s="14"/>
    </row>
    <row r="102" spans="27:27" ht="13.2">
      <c r="AA102" s="14"/>
    </row>
    <row r="103" spans="27:27" ht="13.2">
      <c r="AA103" s="14"/>
    </row>
    <row r="104" spans="27:27" ht="13.2">
      <c r="AA104" s="14"/>
    </row>
    <row r="105" spans="27:27" ht="13.2">
      <c r="AA105" s="14"/>
    </row>
    <row r="106" spans="27:27" ht="13.2">
      <c r="AA106" s="14"/>
    </row>
    <row r="107" spans="27:27" ht="13.2">
      <c r="AA107" s="14"/>
    </row>
    <row r="108" spans="27:27" ht="13.2">
      <c r="AA108" s="14"/>
    </row>
    <row r="109" spans="27:27" ht="13.2">
      <c r="AA109" s="14"/>
    </row>
    <row r="110" spans="27:27" ht="13.2">
      <c r="AA110" s="14"/>
    </row>
    <row r="111" spans="27:27" ht="13.2">
      <c r="AA111" s="14"/>
    </row>
    <row r="112" spans="27:27" ht="13.2">
      <c r="AA112" s="14"/>
    </row>
    <row r="113" spans="27:27" ht="13.2">
      <c r="AA113" s="14"/>
    </row>
    <row r="114" spans="27:27" ht="13.2">
      <c r="AA114" s="14"/>
    </row>
    <row r="115" spans="27:27" ht="13.2">
      <c r="AA115" s="14"/>
    </row>
    <row r="116" spans="27:27" ht="13.2">
      <c r="AA116" s="14"/>
    </row>
    <row r="117" spans="27:27" ht="13.2">
      <c r="AA117" s="14"/>
    </row>
    <row r="118" spans="27:27" ht="13.2">
      <c r="AA118" s="14"/>
    </row>
    <row r="119" spans="27:27" ht="13.2">
      <c r="AA119" s="14"/>
    </row>
    <row r="120" spans="27:27" ht="13.2">
      <c r="AA120" s="14"/>
    </row>
    <row r="121" spans="27:27" ht="13.2">
      <c r="AA121" s="14"/>
    </row>
    <row r="122" spans="27:27" ht="13.2">
      <c r="AA122" s="14"/>
    </row>
    <row r="123" spans="27:27" ht="13.2">
      <c r="AA123" s="14"/>
    </row>
    <row r="124" spans="27:27" ht="13.2">
      <c r="AA124" s="14"/>
    </row>
    <row r="125" spans="27:27" ht="13.2">
      <c r="AA125" s="14"/>
    </row>
    <row r="126" spans="27:27" ht="13.2">
      <c r="AA126" s="14"/>
    </row>
    <row r="127" spans="27:27" ht="13.2">
      <c r="AA127" s="14"/>
    </row>
    <row r="128" spans="27:27" ht="13.2">
      <c r="AA128" s="14"/>
    </row>
    <row r="129" spans="27:27" ht="13.2">
      <c r="AA129" s="14"/>
    </row>
    <row r="130" spans="27:27" ht="13.2">
      <c r="AA130" s="14"/>
    </row>
    <row r="131" spans="27:27" ht="13.2">
      <c r="AA131" s="14"/>
    </row>
    <row r="132" spans="27:27" ht="13.2">
      <c r="AA132" s="14"/>
    </row>
    <row r="133" spans="27:27" ht="13.2">
      <c r="AA133" s="14"/>
    </row>
    <row r="134" spans="27:27" ht="13.2">
      <c r="AA134" s="14"/>
    </row>
    <row r="135" spans="27:27" ht="13.2">
      <c r="AA135" s="14"/>
    </row>
    <row r="136" spans="27:27" ht="13.2">
      <c r="AA136" s="14"/>
    </row>
    <row r="137" spans="27:27" ht="13.2">
      <c r="AA137" s="14"/>
    </row>
    <row r="138" spans="27:27" ht="13.2">
      <c r="AA138" s="14"/>
    </row>
    <row r="139" spans="27:27" ht="13.2">
      <c r="AA139" s="14"/>
    </row>
    <row r="140" spans="27:27" ht="13.2">
      <c r="AA140" s="14"/>
    </row>
    <row r="141" spans="27:27" ht="13.2">
      <c r="AA141" s="14"/>
    </row>
    <row r="142" spans="27:27" ht="13.2">
      <c r="AA142" s="14"/>
    </row>
    <row r="143" spans="27:27" ht="13.2">
      <c r="AA143" s="14"/>
    </row>
    <row r="144" spans="27:27" ht="13.2">
      <c r="AA144" s="14"/>
    </row>
    <row r="145" spans="27:27" ht="13.2">
      <c r="AA145" s="14"/>
    </row>
    <row r="146" spans="27:27" ht="13.2">
      <c r="AA146" s="14"/>
    </row>
    <row r="147" spans="27:27" ht="13.2">
      <c r="AA147" s="14"/>
    </row>
    <row r="148" spans="27:27" ht="13.2">
      <c r="AA148" s="14"/>
    </row>
    <row r="149" spans="27:27" ht="13.2">
      <c r="AA149" s="14"/>
    </row>
    <row r="150" spans="27:27" ht="13.2">
      <c r="AA150" s="14"/>
    </row>
    <row r="151" spans="27:27" ht="13.2">
      <c r="AA151" s="14"/>
    </row>
    <row r="152" spans="27:27" ht="13.2">
      <c r="AA152" s="14"/>
    </row>
    <row r="153" spans="27:27" ht="13.2">
      <c r="AA153" s="14"/>
    </row>
    <row r="154" spans="27:27" ht="13.2">
      <c r="AA154" s="14"/>
    </row>
    <row r="155" spans="27:27" ht="13.2">
      <c r="AA155" s="14"/>
    </row>
    <row r="156" spans="27:27" ht="13.2">
      <c r="AA156" s="14"/>
    </row>
    <row r="157" spans="27:27" ht="13.2">
      <c r="AA157" s="14"/>
    </row>
    <row r="158" spans="27:27" ht="13.2">
      <c r="AA158" s="14"/>
    </row>
    <row r="159" spans="27:27" ht="13.2">
      <c r="AA159" s="14"/>
    </row>
    <row r="160" spans="27:27" ht="13.2">
      <c r="AA160" s="14"/>
    </row>
    <row r="161" spans="27:27" ht="13.2">
      <c r="AA161" s="14"/>
    </row>
    <row r="162" spans="27:27" ht="13.2">
      <c r="AA162" s="14"/>
    </row>
    <row r="163" spans="27:27" ht="13.2">
      <c r="AA163" s="14"/>
    </row>
    <row r="164" spans="27:27" ht="13.2">
      <c r="AA164" s="14"/>
    </row>
    <row r="165" spans="27:27" ht="13.2">
      <c r="AA165" s="14"/>
    </row>
    <row r="166" spans="27:27" ht="13.2">
      <c r="AA166" s="14"/>
    </row>
    <row r="167" spans="27:27" ht="13.2">
      <c r="AA167" s="14"/>
    </row>
    <row r="168" spans="27:27" ht="13.2">
      <c r="AA168" s="14"/>
    </row>
    <row r="169" spans="27:27" ht="13.2">
      <c r="AA169" s="14"/>
    </row>
    <row r="170" spans="27:27" ht="13.2">
      <c r="AA170" s="14"/>
    </row>
    <row r="171" spans="27:27" ht="13.2">
      <c r="AA171" s="14"/>
    </row>
    <row r="172" spans="27:27" ht="13.2">
      <c r="AA172" s="14"/>
    </row>
    <row r="173" spans="27:27" ht="13.2">
      <c r="AA173" s="14"/>
    </row>
    <row r="174" spans="27:27" ht="13.2">
      <c r="AA174" s="14"/>
    </row>
    <row r="175" spans="27:27" ht="13.2">
      <c r="AA175" s="14"/>
    </row>
    <row r="176" spans="27:27" ht="13.2">
      <c r="AA176" s="14"/>
    </row>
    <row r="177" spans="27:27" ht="13.2">
      <c r="AA177" s="14"/>
    </row>
    <row r="178" spans="27:27" ht="13.2">
      <c r="AA178" s="14"/>
    </row>
    <row r="179" spans="27:27" ht="13.2">
      <c r="AA179" s="14"/>
    </row>
    <row r="180" spans="27:27" ht="13.2">
      <c r="AA180" s="14"/>
    </row>
    <row r="181" spans="27:27" ht="13.2">
      <c r="AA181" s="14"/>
    </row>
    <row r="182" spans="27:27" ht="13.2">
      <c r="AA182" s="14"/>
    </row>
    <row r="183" spans="27:27" ht="13.2">
      <c r="AA183" s="14"/>
    </row>
    <row r="184" spans="27:27" ht="13.2">
      <c r="AA184" s="14"/>
    </row>
    <row r="185" spans="27:27" ht="13.2">
      <c r="AA185" s="14"/>
    </row>
    <row r="186" spans="27:27" ht="13.2">
      <c r="AA186" s="14"/>
    </row>
    <row r="187" spans="27:27" ht="13.2">
      <c r="AA187" s="14"/>
    </row>
    <row r="188" spans="27:27" ht="13.2">
      <c r="AA188" s="14"/>
    </row>
    <row r="189" spans="27:27" ht="13.2">
      <c r="AA189" s="14"/>
    </row>
    <row r="190" spans="27:27" ht="13.2">
      <c r="AA190" s="14"/>
    </row>
    <row r="191" spans="27:27" ht="13.2">
      <c r="AA191" s="14"/>
    </row>
    <row r="192" spans="27:27" ht="13.2">
      <c r="AA192" s="14"/>
    </row>
    <row r="193" spans="27:27" ht="13.2">
      <c r="AA193" s="14"/>
    </row>
    <row r="194" spans="27:27" ht="13.2">
      <c r="AA194" s="14"/>
    </row>
    <row r="195" spans="27:27" ht="13.2">
      <c r="AA195" s="14"/>
    </row>
    <row r="196" spans="27:27" ht="13.2">
      <c r="AA196" s="14"/>
    </row>
    <row r="197" spans="27:27" ht="13.2">
      <c r="AA197" s="14"/>
    </row>
    <row r="198" spans="27:27" ht="13.2">
      <c r="AA198" s="14"/>
    </row>
    <row r="199" spans="27:27" ht="13.2">
      <c r="AA199" s="14"/>
    </row>
    <row r="200" spans="27:27" ht="13.2">
      <c r="AA200" s="14"/>
    </row>
    <row r="201" spans="27:27" ht="13.2">
      <c r="AA201" s="14"/>
    </row>
    <row r="202" spans="27:27" ht="13.2">
      <c r="AA202" s="14"/>
    </row>
    <row r="203" spans="27:27" ht="13.2">
      <c r="AA203" s="14"/>
    </row>
    <row r="204" spans="27:27" ht="13.2">
      <c r="AA204" s="14"/>
    </row>
    <row r="205" spans="27:27" ht="13.2">
      <c r="AA205" s="14"/>
    </row>
    <row r="206" spans="27:27" ht="13.2">
      <c r="AA206" s="14"/>
    </row>
    <row r="207" spans="27:27" ht="13.2">
      <c r="AA207" s="14"/>
    </row>
    <row r="208" spans="27:27" ht="13.2">
      <c r="AA208" s="14"/>
    </row>
    <row r="209" spans="27:27" ht="13.2">
      <c r="AA209" s="14"/>
    </row>
    <row r="210" spans="27:27" ht="13.2">
      <c r="AA210" s="14"/>
    </row>
    <row r="211" spans="27:27" ht="13.2">
      <c r="AA211" s="14"/>
    </row>
    <row r="212" spans="27:27" ht="13.2">
      <c r="AA212" s="14"/>
    </row>
    <row r="213" spans="27:27" ht="13.2">
      <c r="AA213" s="14"/>
    </row>
    <row r="214" spans="27:27" ht="13.2">
      <c r="AA214" s="14"/>
    </row>
    <row r="215" spans="27:27" ht="13.2">
      <c r="AA215" s="14"/>
    </row>
    <row r="216" spans="27:27" ht="13.2">
      <c r="AA216" s="14"/>
    </row>
    <row r="217" spans="27:27" ht="13.2">
      <c r="AA217" s="14"/>
    </row>
    <row r="218" spans="27:27" ht="13.2">
      <c r="AA218" s="14"/>
    </row>
    <row r="219" spans="27:27" ht="13.2">
      <c r="AA219" s="14"/>
    </row>
    <row r="220" spans="27:27" ht="13.2">
      <c r="AA220" s="14"/>
    </row>
    <row r="221" spans="27:27" ht="13.2">
      <c r="AA221" s="14"/>
    </row>
    <row r="222" spans="27:27" ht="13.2">
      <c r="AA222" s="14"/>
    </row>
    <row r="223" spans="27:27" ht="13.2">
      <c r="AA223" s="14"/>
    </row>
    <row r="224" spans="27:27" ht="13.2">
      <c r="AA224" s="14"/>
    </row>
    <row r="225" spans="27:27" ht="13.2">
      <c r="AA225" s="14"/>
    </row>
    <row r="226" spans="27:27" ht="13.2">
      <c r="AA226" s="14"/>
    </row>
    <row r="227" spans="27:27" ht="13.2">
      <c r="AA227" s="14"/>
    </row>
    <row r="228" spans="27:27" ht="13.2">
      <c r="AA228" s="14"/>
    </row>
    <row r="229" spans="27:27" ht="13.2">
      <c r="AA229" s="14"/>
    </row>
    <row r="230" spans="27:27" ht="13.2">
      <c r="AA230" s="14"/>
    </row>
    <row r="231" spans="27:27" ht="13.2">
      <c r="AA231" s="14"/>
    </row>
    <row r="232" spans="27:27" ht="13.2">
      <c r="AA232" s="14"/>
    </row>
    <row r="233" spans="27:27" ht="13.2">
      <c r="AA233" s="14"/>
    </row>
    <row r="234" spans="27:27" ht="13.2">
      <c r="AA234" s="14"/>
    </row>
    <row r="235" spans="27:27" ht="13.2">
      <c r="AA235" s="14"/>
    </row>
    <row r="236" spans="27:27" ht="13.2">
      <c r="AA236" s="14"/>
    </row>
    <row r="237" spans="27:27" ht="13.2">
      <c r="AA237" s="14"/>
    </row>
    <row r="238" spans="27:27" ht="13.2">
      <c r="AA238" s="14"/>
    </row>
    <row r="239" spans="27:27" ht="13.2">
      <c r="AA239" s="14"/>
    </row>
    <row r="240" spans="27:27" ht="13.2">
      <c r="AA240" s="14"/>
    </row>
    <row r="241" spans="27:27" ht="13.2">
      <c r="AA241" s="14"/>
    </row>
    <row r="242" spans="27:27" ht="13.2">
      <c r="AA242" s="14"/>
    </row>
    <row r="243" spans="27:27" ht="13.2">
      <c r="AA243" s="14"/>
    </row>
    <row r="244" spans="27:27" ht="13.2">
      <c r="AA244" s="14"/>
    </row>
    <row r="245" spans="27:27" ht="13.2">
      <c r="AA245" s="14"/>
    </row>
    <row r="246" spans="27:27" ht="13.2">
      <c r="AA246" s="14"/>
    </row>
    <row r="247" spans="27:27" ht="13.2">
      <c r="AA247" s="14"/>
    </row>
    <row r="248" spans="27:27" ht="13.2">
      <c r="AA248" s="14"/>
    </row>
    <row r="249" spans="27:27" ht="13.2">
      <c r="AA249" s="14"/>
    </row>
    <row r="250" spans="27:27" ht="13.2">
      <c r="AA250" s="14"/>
    </row>
    <row r="251" spans="27:27" ht="13.2">
      <c r="AA251" s="14"/>
    </row>
    <row r="252" spans="27:27" ht="13.2">
      <c r="AA252" s="14"/>
    </row>
    <row r="253" spans="27:27" ht="13.2">
      <c r="AA253" s="14"/>
    </row>
    <row r="254" spans="27:27" ht="13.2">
      <c r="AA254" s="14"/>
    </row>
    <row r="255" spans="27:27" ht="13.2">
      <c r="AA255" s="14"/>
    </row>
    <row r="256" spans="27:27" ht="13.2">
      <c r="AA256" s="14"/>
    </row>
    <row r="257" spans="27:27" ht="13.2">
      <c r="AA257" s="14"/>
    </row>
    <row r="258" spans="27:27" ht="13.2">
      <c r="AA258" s="14"/>
    </row>
    <row r="259" spans="27:27" ht="13.2">
      <c r="AA259" s="14"/>
    </row>
    <row r="260" spans="27:27" ht="13.2">
      <c r="AA260" s="14"/>
    </row>
    <row r="261" spans="27:27" ht="13.2">
      <c r="AA261" s="14"/>
    </row>
    <row r="262" spans="27:27" ht="13.2">
      <c r="AA262" s="14"/>
    </row>
    <row r="263" spans="27:27" ht="13.2">
      <c r="AA263" s="14"/>
    </row>
    <row r="264" spans="27:27" ht="13.2">
      <c r="AA264" s="14"/>
    </row>
    <row r="265" spans="27:27" ht="13.2">
      <c r="AA265" s="14"/>
    </row>
    <row r="266" spans="27:27" ht="13.2">
      <c r="AA266" s="14"/>
    </row>
    <row r="267" spans="27:27" ht="13.2">
      <c r="AA267" s="14"/>
    </row>
    <row r="268" spans="27:27" ht="13.2">
      <c r="AA268" s="14"/>
    </row>
    <row r="269" spans="27:27" ht="13.2">
      <c r="AA269" s="14"/>
    </row>
    <row r="270" spans="27:27" ht="13.2">
      <c r="AA270" s="14"/>
    </row>
    <row r="271" spans="27:27" ht="13.2">
      <c r="AA271" s="14"/>
    </row>
    <row r="272" spans="27:27" ht="13.2">
      <c r="AA272" s="14"/>
    </row>
    <row r="273" spans="27:27" ht="13.2">
      <c r="AA273" s="14"/>
    </row>
    <row r="274" spans="27:27" ht="13.2">
      <c r="AA274" s="14"/>
    </row>
    <row r="275" spans="27:27" ht="13.2">
      <c r="AA275" s="14"/>
    </row>
    <row r="276" spans="27:27" ht="13.2">
      <c r="AA276" s="14"/>
    </row>
    <row r="277" spans="27:27" ht="13.2">
      <c r="AA277" s="14"/>
    </row>
    <row r="278" spans="27:27" ht="13.2">
      <c r="AA278" s="14"/>
    </row>
    <row r="279" spans="27:27" ht="13.2">
      <c r="AA279" s="14"/>
    </row>
    <row r="280" spans="27:27" ht="13.2">
      <c r="AA280" s="14"/>
    </row>
    <row r="281" spans="27:27" ht="13.2">
      <c r="AA281" s="14"/>
    </row>
    <row r="282" spans="27:27" ht="13.2">
      <c r="AA282" s="14"/>
    </row>
    <row r="283" spans="27:27" ht="13.2">
      <c r="AA283" s="14"/>
    </row>
    <row r="284" spans="27:27" ht="13.2">
      <c r="AA284" s="14"/>
    </row>
    <row r="285" spans="27:27" ht="13.2">
      <c r="AA285" s="14"/>
    </row>
    <row r="286" spans="27:27" ht="13.2">
      <c r="AA286" s="14"/>
    </row>
    <row r="287" spans="27:27" ht="13.2">
      <c r="AA287" s="14"/>
    </row>
    <row r="288" spans="27:27" ht="13.2">
      <c r="AA288" s="14"/>
    </row>
    <row r="289" spans="27:27" ht="13.2">
      <c r="AA289" s="14"/>
    </row>
    <row r="290" spans="27:27" ht="13.2">
      <c r="AA290" s="14"/>
    </row>
    <row r="291" spans="27:27" ht="13.2">
      <c r="AA291" s="14"/>
    </row>
    <row r="292" spans="27:27" ht="13.2">
      <c r="AA292" s="14"/>
    </row>
    <row r="293" spans="27:27" ht="13.2">
      <c r="AA293" s="14"/>
    </row>
    <row r="294" spans="27:27" ht="13.2">
      <c r="AA294" s="14"/>
    </row>
    <row r="295" spans="27:27" ht="13.2">
      <c r="AA295" s="14"/>
    </row>
    <row r="296" spans="27:27" ht="13.2">
      <c r="AA296" s="14"/>
    </row>
    <row r="297" spans="27:27" ht="13.2">
      <c r="AA297" s="14"/>
    </row>
    <row r="298" spans="27:27" ht="13.2">
      <c r="AA298" s="14"/>
    </row>
    <row r="299" spans="27:27" ht="13.2">
      <c r="AA299" s="14"/>
    </row>
    <row r="300" spans="27:27" ht="13.2">
      <c r="AA300" s="14"/>
    </row>
    <row r="301" spans="27:27" ht="13.2">
      <c r="AA301" s="14"/>
    </row>
    <row r="302" spans="27:27" ht="13.2">
      <c r="AA302" s="14"/>
    </row>
    <row r="303" spans="27:27" ht="13.2">
      <c r="AA303" s="14"/>
    </row>
    <row r="304" spans="27:27" ht="13.2">
      <c r="AA304" s="14"/>
    </row>
    <row r="305" spans="27:27" ht="13.2">
      <c r="AA305" s="14"/>
    </row>
    <row r="306" spans="27:27" ht="13.2">
      <c r="AA306" s="14"/>
    </row>
    <row r="307" spans="27:27" ht="13.2">
      <c r="AA307" s="14"/>
    </row>
    <row r="308" spans="27:27" ht="13.2">
      <c r="AA308" s="14"/>
    </row>
    <row r="309" spans="27:27" ht="13.2">
      <c r="AA309" s="14"/>
    </row>
    <row r="310" spans="27:27" ht="13.2">
      <c r="AA310" s="14"/>
    </row>
    <row r="311" spans="27:27" ht="13.2">
      <c r="AA311" s="14"/>
    </row>
    <row r="312" spans="27:27" ht="13.2">
      <c r="AA312" s="14"/>
    </row>
    <row r="313" spans="27:27" ht="13.2">
      <c r="AA313" s="14"/>
    </row>
    <row r="314" spans="27:27" ht="13.2">
      <c r="AA314" s="14"/>
    </row>
    <row r="315" spans="27:27" ht="13.2">
      <c r="AA315" s="14"/>
    </row>
    <row r="316" spans="27:27" ht="13.2">
      <c r="AA316" s="14"/>
    </row>
    <row r="317" spans="27:27" ht="13.2">
      <c r="AA317" s="14"/>
    </row>
    <row r="318" spans="27:27" ht="13.2">
      <c r="AA318" s="14"/>
    </row>
    <row r="319" spans="27:27" ht="13.2">
      <c r="AA319" s="14"/>
    </row>
    <row r="320" spans="27:27" ht="13.2">
      <c r="AA320" s="14"/>
    </row>
    <row r="321" spans="27:27" ht="13.2">
      <c r="AA321" s="14"/>
    </row>
    <row r="322" spans="27:27" ht="13.2">
      <c r="AA322" s="14"/>
    </row>
    <row r="323" spans="27:27" ht="13.2">
      <c r="AA323" s="14"/>
    </row>
    <row r="324" spans="27:27" ht="13.2">
      <c r="AA324" s="14"/>
    </row>
    <row r="325" spans="27:27" ht="13.2">
      <c r="AA325" s="14"/>
    </row>
    <row r="326" spans="27:27" ht="13.2">
      <c r="AA326" s="14"/>
    </row>
    <row r="327" spans="27:27" ht="13.2">
      <c r="AA327" s="14"/>
    </row>
    <row r="328" spans="27:27" ht="13.2">
      <c r="AA328" s="14"/>
    </row>
    <row r="329" spans="27:27" ht="13.2">
      <c r="AA329" s="14"/>
    </row>
    <row r="330" spans="27:27" ht="13.2">
      <c r="AA330" s="14"/>
    </row>
    <row r="331" spans="27:27" ht="13.2">
      <c r="AA331" s="14"/>
    </row>
    <row r="332" spans="27:27" ht="13.2">
      <c r="AA332" s="14"/>
    </row>
    <row r="333" spans="27:27" ht="13.2">
      <c r="AA333" s="14"/>
    </row>
    <row r="334" spans="27:27" ht="13.2">
      <c r="AA334" s="14"/>
    </row>
    <row r="335" spans="27:27" ht="13.2">
      <c r="AA335" s="14"/>
    </row>
    <row r="336" spans="27:27" ht="13.2">
      <c r="AA336" s="14"/>
    </row>
    <row r="337" spans="27:27" ht="13.2">
      <c r="AA337" s="14"/>
    </row>
    <row r="338" spans="27:27" ht="13.2">
      <c r="AA338" s="14"/>
    </row>
    <row r="339" spans="27:27" ht="13.2">
      <c r="AA339" s="14"/>
    </row>
    <row r="340" spans="27:27" ht="13.2">
      <c r="AA340" s="14"/>
    </row>
    <row r="341" spans="27:27" ht="13.2">
      <c r="AA341" s="14"/>
    </row>
    <row r="342" spans="27:27" ht="13.2">
      <c r="AA342" s="14"/>
    </row>
    <row r="343" spans="27:27" ht="13.2">
      <c r="AA343" s="14"/>
    </row>
    <row r="344" spans="27:27" ht="13.2">
      <c r="AA344" s="14"/>
    </row>
    <row r="345" spans="27:27" ht="13.2">
      <c r="AA345" s="14"/>
    </row>
    <row r="346" spans="27:27" ht="13.2">
      <c r="AA346" s="14"/>
    </row>
    <row r="347" spans="27:27" ht="13.2">
      <c r="AA347" s="14"/>
    </row>
    <row r="348" spans="27:27" ht="13.2">
      <c r="AA348" s="14"/>
    </row>
    <row r="349" spans="27:27" ht="13.2">
      <c r="AA349" s="14"/>
    </row>
    <row r="350" spans="27:27" ht="13.2">
      <c r="AA350" s="14"/>
    </row>
    <row r="351" spans="27:27" ht="13.2">
      <c r="AA351" s="14"/>
    </row>
    <row r="352" spans="27:27" ht="13.2">
      <c r="AA352" s="14"/>
    </row>
    <row r="353" spans="27:27" ht="13.2">
      <c r="AA353" s="14"/>
    </row>
    <row r="354" spans="27:27" ht="13.2">
      <c r="AA354" s="14"/>
    </row>
    <row r="355" spans="27:27" ht="13.2">
      <c r="AA355" s="14"/>
    </row>
    <row r="356" spans="27:27" ht="13.2">
      <c r="AA356" s="14"/>
    </row>
    <row r="357" spans="27:27" ht="13.2">
      <c r="AA357" s="14"/>
    </row>
    <row r="358" spans="27:27" ht="13.2">
      <c r="AA358" s="14"/>
    </row>
    <row r="359" spans="27:27" ht="13.2">
      <c r="AA359" s="14"/>
    </row>
    <row r="360" spans="27:27" ht="13.2">
      <c r="AA360" s="14"/>
    </row>
    <row r="361" spans="27:27" ht="13.2">
      <c r="AA361" s="14"/>
    </row>
    <row r="362" spans="27:27" ht="13.2">
      <c r="AA362" s="14"/>
    </row>
    <row r="363" spans="27:27" ht="13.2">
      <c r="AA363" s="14"/>
    </row>
    <row r="364" spans="27:27" ht="13.2">
      <c r="AA364" s="14"/>
    </row>
    <row r="365" spans="27:27" ht="13.2">
      <c r="AA365" s="14"/>
    </row>
    <row r="366" spans="27:27" ht="13.2">
      <c r="AA366" s="14"/>
    </row>
    <row r="367" spans="27:27" ht="13.2">
      <c r="AA367" s="14"/>
    </row>
    <row r="368" spans="27:27" ht="13.2">
      <c r="AA368" s="14"/>
    </row>
    <row r="369" spans="27:27" ht="13.2">
      <c r="AA369" s="14"/>
    </row>
    <row r="370" spans="27:27" ht="13.2">
      <c r="AA370" s="14"/>
    </row>
    <row r="371" spans="27:27" ht="13.2">
      <c r="AA371" s="14"/>
    </row>
    <row r="372" spans="27:27" ht="13.2">
      <c r="AA372" s="14"/>
    </row>
    <row r="373" spans="27:27" ht="13.2">
      <c r="AA373" s="14"/>
    </row>
    <row r="374" spans="27:27" ht="13.2">
      <c r="AA374" s="14"/>
    </row>
    <row r="375" spans="27:27" ht="13.2">
      <c r="AA375" s="14"/>
    </row>
    <row r="376" spans="27:27" ht="13.2">
      <c r="AA376" s="14"/>
    </row>
    <row r="377" spans="27:27" ht="13.2">
      <c r="AA377" s="14"/>
    </row>
    <row r="378" spans="27:27" ht="13.2">
      <c r="AA378" s="14"/>
    </row>
    <row r="379" spans="27:27" ht="13.2">
      <c r="AA379" s="14"/>
    </row>
    <row r="380" spans="27:27" ht="13.2">
      <c r="AA380" s="14"/>
    </row>
    <row r="381" spans="27:27" ht="13.2">
      <c r="AA381" s="14"/>
    </row>
    <row r="382" spans="27:27" ht="13.2">
      <c r="AA382" s="14"/>
    </row>
    <row r="383" spans="27:27" ht="13.2">
      <c r="AA383" s="14"/>
    </row>
    <row r="384" spans="27:27" ht="13.2">
      <c r="AA384" s="14"/>
    </row>
    <row r="385" spans="27:27" ht="13.2">
      <c r="AA385" s="14"/>
    </row>
    <row r="386" spans="27:27" ht="13.2">
      <c r="AA386" s="14"/>
    </row>
    <row r="387" spans="27:27" ht="13.2">
      <c r="AA387" s="14"/>
    </row>
    <row r="388" spans="27:27" ht="13.2">
      <c r="AA388" s="14"/>
    </row>
    <row r="389" spans="27:27" ht="13.2">
      <c r="AA389" s="14"/>
    </row>
    <row r="390" spans="27:27" ht="13.2">
      <c r="AA390" s="14"/>
    </row>
    <row r="391" spans="27:27" ht="13.2">
      <c r="AA391" s="14"/>
    </row>
    <row r="392" spans="27:27" ht="13.2">
      <c r="AA392" s="14"/>
    </row>
    <row r="393" spans="27:27" ht="13.2">
      <c r="AA393" s="14"/>
    </row>
    <row r="394" spans="27:27" ht="13.2">
      <c r="AA394" s="14"/>
    </row>
    <row r="395" spans="27:27" ht="13.2">
      <c r="AA395" s="14"/>
    </row>
    <row r="396" spans="27:27" ht="13.2">
      <c r="AA396" s="14"/>
    </row>
    <row r="397" spans="27:27" ht="13.2">
      <c r="AA397" s="14"/>
    </row>
    <row r="398" spans="27:27" ht="13.2">
      <c r="AA398" s="14"/>
    </row>
    <row r="399" spans="27:27" ht="13.2">
      <c r="AA399" s="14"/>
    </row>
    <row r="400" spans="27:27" ht="13.2">
      <c r="AA400" s="14"/>
    </row>
    <row r="401" spans="27:27" ht="13.2">
      <c r="AA401" s="14"/>
    </row>
    <row r="402" spans="27:27" ht="13.2">
      <c r="AA402" s="14"/>
    </row>
    <row r="403" spans="27:27" ht="13.2">
      <c r="AA403" s="14"/>
    </row>
    <row r="404" spans="27:27" ht="13.2">
      <c r="AA404" s="14"/>
    </row>
    <row r="405" spans="27:27" ht="13.2">
      <c r="AA405" s="14"/>
    </row>
    <row r="406" spans="27:27" ht="13.2">
      <c r="AA406" s="14"/>
    </row>
    <row r="407" spans="27:27" ht="13.2">
      <c r="AA407" s="14"/>
    </row>
    <row r="408" spans="27:27" ht="13.2">
      <c r="AA408" s="14"/>
    </row>
    <row r="409" spans="27:27" ht="13.2">
      <c r="AA409" s="14"/>
    </row>
    <row r="410" spans="27:27" ht="13.2">
      <c r="AA410" s="14"/>
    </row>
    <row r="411" spans="27:27" ht="13.2">
      <c r="AA411" s="14"/>
    </row>
    <row r="412" spans="27:27" ht="13.2">
      <c r="AA412" s="14"/>
    </row>
    <row r="413" spans="27:27" ht="13.2">
      <c r="AA413" s="14"/>
    </row>
    <row r="414" spans="27:27" ht="13.2">
      <c r="AA414" s="14"/>
    </row>
    <row r="415" spans="27:27" ht="13.2">
      <c r="AA415" s="14"/>
    </row>
    <row r="416" spans="27:27" ht="13.2">
      <c r="AA416" s="14"/>
    </row>
    <row r="417" spans="27:27" ht="13.2">
      <c r="AA417" s="14"/>
    </row>
    <row r="418" spans="27:27" ht="13.2">
      <c r="AA418" s="14"/>
    </row>
    <row r="419" spans="27:27" ht="13.2">
      <c r="AA419" s="14"/>
    </row>
    <row r="420" spans="27:27" ht="13.2">
      <c r="AA420" s="14"/>
    </row>
    <row r="421" spans="27:27" ht="13.2">
      <c r="AA421" s="14"/>
    </row>
    <row r="422" spans="27:27" ht="13.2">
      <c r="AA422" s="14"/>
    </row>
    <row r="423" spans="27:27" ht="13.2">
      <c r="AA423" s="14"/>
    </row>
    <row r="424" spans="27:27" ht="13.2">
      <c r="AA424" s="14"/>
    </row>
    <row r="425" spans="27:27" ht="13.2">
      <c r="AA425" s="14"/>
    </row>
    <row r="426" spans="27:27" ht="13.2">
      <c r="AA426" s="14"/>
    </row>
    <row r="427" spans="27:27" ht="13.2">
      <c r="AA427" s="14"/>
    </row>
    <row r="428" spans="27:27" ht="13.2">
      <c r="AA428" s="14"/>
    </row>
    <row r="429" spans="27:27" ht="13.2">
      <c r="AA429" s="14"/>
    </row>
    <row r="430" spans="27:27" ht="13.2">
      <c r="AA430" s="14"/>
    </row>
    <row r="431" spans="27:27" ht="13.2">
      <c r="AA431" s="14"/>
    </row>
    <row r="432" spans="27:27" ht="13.2">
      <c r="AA432" s="14"/>
    </row>
    <row r="433" spans="27:27" ht="13.2">
      <c r="AA433" s="14"/>
    </row>
    <row r="434" spans="27:27" ht="13.2">
      <c r="AA434" s="14"/>
    </row>
    <row r="435" spans="27:27" ht="13.2">
      <c r="AA435" s="14"/>
    </row>
    <row r="436" spans="27:27" ht="13.2">
      <c r="AA436" s="14"/>
    </row>
    <row r="437" spans="27:27" ht="13.2">
      <c r="AA437" s="14"/>
    </row>
    <row r="438" spans="27:27" ht="13.2">
      <c r="AA438" s="14"/>
    </row>
    <row r="439" spans="27:27" ht="13.2">
      <c r="AA439" s="14"/>
    </row>
    <row r="440" spans="27:27" ht="13.2">
      <c r="AA440" s="14"/>
    </row>
    <row r="441" spans="27:27" ht="13.2">
      <c r="AA441" s="14"/>
    </row>
    <row r="442" spans="27:27" ht="13.2">
      <c r="AA442" s="14"/>
    </row>
    <row r="443" spans="27:27" ht="13.2">
      <c r="AA443" s="14"/>
    </row>
    <row r="444" spans="27:27" ht="13.2">
      <c r="AA444" s="14"/>
    </row>
    <row r="445" spans="27:27" ht="13.2">
      <c r="AA445" s="14"/>
    </row>
    <row r="446" spans="27:27" ht="13.2">
      <c r="AA446" s="14"/>
    </row>
    <row r="447" spans="27:27" ht="13.2">
      <c r="AA447" s="14"/>
    </row>
    <row r="448" spans="27:27" ht="13.2">
      <c r="AA448" s="14"/>
    </row>
    <row r="449" spans="27:27" ht="13.2">
      <c r="AA449" s="14"/>
    </row>
    <row r="450" spans="27:27" ht="13.2">
      <c r="AA450" s="14"/>
    </row>
    <row r="451" spans="27:27" ht="13.2">
      <c r="AA451" s="14"/>
    </row>
    <row r="452" spans="27:27" ht="13.2">
      <c r="AA452" s="14"/>
    </row>
    <row r="453" spans="27:27" ht="13.2">
      <c r="AA453" s="14"/>
    </row>
    <row r="454" spans="27:27" ht="13.2">
      <c r="AA454" s="14"/>
    </row>
    <row r="455" spans="27:27" ht="13.2">
      <c r="AA455" s="14"/>
    </row>
    <row r="456" spans="27:27" ht="13.2">
      <c r="AA456" s="14"/>
    </row>
    <row r="457" spans="27:27" ht="13.2">
      <c r="AA457" s="14"/>
    </row>
    <row r="458" spans="27:27" ht="13.2">
      <c r="AA458" s="14"/>
    </row>
    <row r="459" spans="27:27" ht="13.2">
      <c r="AA459" s="14"/>
    </row>
    <row r="460" spans="27:27" ht="13.2">
      <c r="AA460" s="14"/>
    </row>
    <row r="461" spans="27:27" ht="13.2">
      <c r="AA461" s="14"/>
    </row>
    <row r="462" spans="27:27" ht="13.2">
      <c r="AA462" s="14"/>
    </row>
    <row r="463" spans="27:27" ht="13.2">
      <c r="AA463" s="14"/>
    </row>
    <row r="464" spans="27:27" ht="13.2">
      <c r="AA464" s="14"/>
    </row>
    <row r="465" spans="27:27" ht="13.2">
      <c r="AA465" s="14"/>
    </row>
    <row r="466" spans="27:27" ht="13.2">
      <c r="AA466" s="14"/>
    </row>
    <row r="467" spans="27:27" ht="13.2">
      <c r="AA467" s="14"/>
    </row>
    <row r="468" spans="27:27" ht="13.2">
      <c r="AA468" s="14"/>
    </row>
    <row r="469" spans="27:27" ht="13.2">
      <c r="AA469" s="14"/>
    </row>
    <row r="470" spans="27:27" ht="13.2">
      <c r="AA470" s="14"/>
    </row>
    <row r="471" spans="27:27" ht="13.2">
      <c r="AA471" s="14"/>
    </row>
    <row r="472" spans="27:27" ht="13.2">
      <c r="AA472" s="14"/>
    </row>
    <row r="473" spans="27:27" ht="13.2">
      <c r="AA473" s="14"/>
    </row>
    <row r="474" spans="27:27" ht="13.2">
      <c r="AA474" s="14"/>
    </row>
    <row r="475" spans="27:27" ht="13.2">
      <c r="AA475" s="14"/>
    </row>
    <row r="476" spans="27:27" ht="13.2">
      <c r="AA476" s="14"/>
    </row>
    <row r="477" spans="27:27" ht="13.2">
      <c r="AA477" s="14"/>
    </row>
    <row r="478" spans="27:27" ht="13.2">
      <c r="AA478" s="14"/>
    </row>
    <row r="479" spans="27:27" ht="13.2">
      <c r="AA479" s="14"/>
    </row>
    <row r="480" spans="27:27" ht="13.2">
      <c r="AA480" s="14"/>
    </row>
    <row r="481" spans="27:27" ht="13.2">
      <c r="AA481" s="14"/>
    </row>
    <row r="482" spans="27:27" ht="13.2">
      <c r="AA482" s="14"/>
    </row>
    <row r="483" spans="27:27" ht="13.2">
      <c r="AA483" s="14"/>
    </row>
    <row r="484" spans="27:27" ht="13.2">
      <c r="AA484" s="14"/>
    </row>
    <row r="485" spans="27:27" ht="13.2">
      <c r="AA485" s="14"/>
    </row>
    <row r="486" spans="27:27" ht="13.2">
      <c r="AA486" s="14"/>
    </row>
    <row r="487" spans="27:27" ht="13.2">
      <c r="AA487" s="14"/>
    </row>
    <row r="488" spans="27:27" ht="13.2">
      <c r="AA488" s="14"/>
    </row>
    <row r="489" spans="27:27" ht="13.2">
      <c r="AA489" s="14"/>
    </row>
    <row r="490" spans="27:27" ht="13.2">
      <c r="AA490" s="14"/>
    </row>
    <row r="491" spans="27:27" ht="13.2">
      <c r="AA491" s="14"/>
    </row>
    <row r="492" spans="27:27" ht="13.2">
      <c r="AA492" s="14"/>
    </row>
    <row r="493" spans="27:27" ht="13.2">
      <c r="AA493" s="14"/>
    </row>
    <row r="494" spans="27:27" ht="13.2">
      <c r="AA494" s="14"/>
    </row>
    <row r="495" spans="27:27" ht="13.2">
      <c r="AA495" s="14"/>
    </row>
    <row r="496" spans="27:27" ht="13.2">
      <c r="AA496" s="14"/>
    </row>
    <row r="497" spans="27:27" ht="13.2">
      <c r="AA497" s="14"/>
    </row>
    <row r="498" spans="27:27" ht="13.2">
      <c r="AA498" s="14"/>
    </row>
    <row r="499" spans="27:27" ht="13.2">
      <c r="AA499" s="14"/>
    </row>
    <row r="500" spans="27:27" ht="13.2">
      <c r="AA500" s="14"/>
    </row>
    <row r="501" spans="27:27" ht="13.2">
      <c r="AA501" s="14"/>
    </row>
    <row r="502" spans="27:27" ht="13.2">
      <c r="AA502" s="14"/>
    </row>
    <row r="503" spans="27:27" ht="13.2">
      <c r="AA503" s="14"/>
    </row>
    <row r="504" spans="27:27" ht="13.2">
      <c r="AA504" s="14"/>
    </row>
    <row r="505" spans="27:27" ht="13.2">
      <c r="AA505" s="14"/>
    </row>
    <row r="506" spans="27:27" ht="13.2">
      <c r="AA506" s="14"/>
    </row>
    <row r="507" spans="27:27" ht="13.2">
      <c r="AA507" s="14"/>
    </row>
    <row r="508" spans="27:27" ht="13.2">
      <c r="AA508" s="14"/>
    </row>
    <row r="509" spans="27:27" ht="13.2">
      <c r="AA509" s="14"/>
    </row>
    <row r="510" spans="27:27" ht="13.2">
      <c r="AA510" s="14"/>
    </row>
    <row r="511" spans="27:27" ht="13.2">
      <c r="AA511" s="14"/>
    </row>
    <row r="512" spans="27:27" ht="13.2">
      <c r="AA512" s="14"/>
    </row>
    <row r="513" spans="27:27" ht="13.2">
      <c r="AA513" s="14"/>
    </row>
    <row r="514" spans="27:27" ht="13.2">
      <c r="AA514" s="14"/>
    </row>
    <row r="515" spans="27:27" ht="13.2">
      <c r="AA515" s="14"/>
    </row>
    <row r="516" spans="27:27" ht="13.2">
      <c r="AA516" s="14"/>
    </row>
    <row r="517" spans="27:27" ht="13.2">
      <c r="AA517" s="14"/>
    </row>
    <row r="518" spans="27:27" ht="13.2">
      <c r="AA518" s="14"/>
    </row>
    <row r="519" spans="27:27" ht="13.2">
      <c r="AA519" s="14"/>
    </row>
    <row r="520" spans="27:27" ht="13.2">
      <c r="AA520" s="14"/>
    </row>
    <row r="521" spans="27:27" ht="13.2">
      <c r="AA521" s="14"/>
    </row>
    <row r="522" spans="27:27" ht="13.2">
      <c r="AA522" s="14"/>
    </row>
    <row r="523" spans="27:27" ht="13.2">
      <c r="AA523" s="14"/>
    </row>
    <row r="524" spans="27:27" ht="13.2">
      <c r="AA524" s="14"/>
    </row>
    <row r="525" spans="27:27" ht="13.2">
      <c r="AA525" s="14"/>
    </row>
    <row r="526" spans="27:27" ht="13.2">
      <c r="AA526" s="14"/>
    </row>
    <row r="527" spans="27:27" ht="13.2">
      <c r="AA527" s="14"/>
    </row>
    <row r="528" spans="27:27" ht="13.2">
      <c r="AA528" s="14"/>
    </row>
    <row r="529" spans="27:27" ht="13.2">
      <c r="AA529" s="14"/>
    </row>
    <row r="530" spans="27:27" ht="13.2">
      <c r="AA530" s="14"/>
    </row>
    <row r="531" spans="27:27" ht="13.2">
      <c r="AA531" s="14"/>
    </row>
    <row r="532" spans="27:27" ht="13.2">
      <c r="AA532" s="14"/>
    </row>
    <row r="533" spans="27:27" ht="13.2">
      <c r="AA533" s="14"/>
    </row>
    <row r="534" spans="27:27" ht="13.2">
      <c r="AA534" s="14"/>
    </row>
    <row r="535" spans="27:27" ht="13.2">
      <c r="AA535" s="14"/>
    </row>
    <row r="536" spans="27:27" ht="13.2">
      <c r="AA536" s="14"/>
    </row>
    <row r="537" spans="27:27" ht="13.2">
      <c r="AA537" s="14"/>
    </row>
    <row r="538" spans="27:27" ht="13.2">
      <c r="AA538" s="14"/>
    </row>
    <row r="539" spans="27:27" ht="13.2">
      <c r="AA539" s="14"/>
    </row>
    <row r="540" spans="27:27" ht="13.2">
      <c r="AA540" s="14"/>
    </row>
    <row r="541" spans="27:27" ht="13.2">
      <c r="AA541" s="14"/>
    </row>
    <row r="542" spans="27:27" ht="13.2">
      <c r="AA542" s="14"/>
    </row>
    <row r="543" spans="27:27" ht="13.2">
      <c r="AA543" s="14"/>
    </row>
    <row r="544" spans="27:27" ht="13.2">
      <c r="AA544" s="14"/>
    </row>
    <row r="545" spans="27:27" ht="13.2">
      <c r="AA545" s="14"/>
    </row>
    <row r="546" spans="27:27" ht="13.2">
      <c r="AA546" s="14"/>
    </row>
    <row r="547" spans="27:27" ht="13.2">
      <c r="AA547" s="14"/>
    </row>
    <row r="548" spans="27:27" ht="13.2">
      <c r="AA548" s="14"/>
    </row>
    <row r="549" spans="27:27" ht="13.2">
      <c r="AA549" s="14"/>
    </row>
    <row r="550" spans="27:27" ht="13.2">
      <c r="AA550" s="14"/>
    </row>
    <row r="551" spans="27:27" ht="13.2">
      <c r="AA551" s="14"/>
    </row>
    <row r="552" spans="27:27" ht="13.2">
      <c r="AA552" s="14"/>
    </row>
    <row r="553" spans="27:27" ht="13.2">
      <c r="AA553" s="14"/>
    </row>
    <row r="554" spans="27:27" ht="13.2">
      <c r="AA554" s="14"/>
    </row>
    <row r="555" spans="27:27" ht="13.2">
      <c r="AA555" s="14"/>
    </row>
    <row r="556" spans="27:27" ht="13.2">
      <c r="AA556" s="14"/>
    </row>
    <row r="557" spans="27:27" ht="13.2">
      <c r="AA557" s="14"/>
    </row>
    <row r="558" spans="27:27" ht="13.2">
      <c r="AA558" s="14"/>
    </row>
    <row r="559" spans="27:27" ht="13.2">
      <c r="AA559" s="14"/>
    </row>
    <row r="560" spans="27:27" ht="13.2">
      <c r="AA560" s="14"/>
    </row>
    <row r="561" spans="27:27" ht="13.2">
      <c r="AA561" s="14"/>
    </row>
    <row r="562" spans="27:27" ht="13.2">
      <c r="AA562" s="14"/>
    </row>
    <row r="563" spans="27:27" ht="13.2">
      <c r="AA563" s="14"/>
    </row>
    <row r="564" spans="27:27" ht="13.2">
      <c r="AA564" s="14"/>
    </row>
    <row r="565" spans="27:27" ht="13.2">
      <c r="AA565" s="14"/>
    </row>
    <row r="566" spans="27:27" ht="13.2">
      <c r="AA566" s="14"/>
    </row>
    <row r="567" spans="27:27" ht="13.2">
      <c r="AA567" s="14"/>
    </row>
    <row r="568" spans="27:27" ht="13.2">
      <c r="AA568" s="14"/>
    </row>
    <row r="569" spans="27:27" ht="13.2">
      <c r="AA569" s="14"/>
    </row>
    <row r="570" spans="27:27" ht="13.2">
      <c r="AA570" s="14"/>
    </row>
    <row r="571" spans="27:27" ht="13.2">
      <c r="AA571" s="14"/>
    </row>
    <row r="572" spans="27:27" ht="13.2">
      <c r="AA572" s="14"/>
    </row>
    <row r="573" spans="27:27" ht="13.2">
      <c r="AA573" s="14"/>
    </row>
    <row r="574" spans="27:27" ht="13.2">
      <c r="AA574" s="14"/>
    </row>
    <row r="575" spans="27:27" ht="13.2">
      <c r="AA575" s="14"/>
    </row>
    <row r="576" spans="27:27" ht="13.2">
      <c r="AA576" s="14"/>
    </row>
    <row r="577" spans="27:27" ht="13.2">
      <c r="AA577" s="14"/>
    </row>
    <row r="578" spans="27:27" ht="13.2">
      <c r="AA578" s="14"/>
    </row>
    <row r="579" spans="27:27" ht="13.2">
      <c r="AA579" s="14"/>
    </row>
    <row r="580" spans="27:27" ht="13.2">
      <c r="AA580" s="14"/>
    </row>
    <row r="581" spans="27:27" ht="13.2">
      <c r="AA581" s="14"/>
    </row>
    <row r="582" spans="27:27" ht="13.2">
      <c r="AA582" s="14"/>
    </row>
    <row r="583" spans="27:27" ht="13.2">
      <c r="AA583" s="14"/>
    </row>
    <row r="584" spans="27:27" ht="13.2">
      <c r="AA584" s="14"/>
    </row>
    <row r="585" spans="27:27" ht="13.2">
      <c r="AA585" s="14"/>
    </row>
    <row r="586" spans="27:27" ht="13.2">
      <c r="AA586" s="14"/>
    </row>
    <row r="587" spans="27:27" ht="13.2">
      <c r="AA587" s="14"/>
    </row>
    <row r="588" spans="27:27" ht="13.2">
      <c r="AA588" s="14"/>
    </row>
    <row r="589" spans="27:27" ht="13.2">
      <c r="AA589" s="14"/>
    </row>
    <row r="590" spans="27:27" ht="13.2">
      <c r="AA590" s="14"/>
    </row>
    <row r="591" spans="27:27" ht="13.2">
      <c r="AA591" s="14"/>
    </row>
    <row r="592" spans="27:27" ht="13.2">
      <c r="AA592" s="14"/>
    </row>
    <row r="593" spans="27:27" ht="13.2">
      <c r="AA593" s="14"/>
    </row>
    <row r="594" spans="27:27" ht="13.2">
      <c r="AA594" s="14"/>
    </row>
    <row r="595" spans="27:27" ht="13.2">
      <c r="AA595" s="14"/>
    </row>
    <row r="596" spans="27:27" ht="13.2">
      <c r="AA596" s="14"/>
    </row>
    <row r="597" spans="27:27" ht="13.2">
      <c r="AA597" s="14"/>
    </row>
    <row r="598" spans="27:27" ht="13.2">
      <c r="AA598" s="14"/>
    </row>
    <row r="599" spans="27:27" ht="13.2">
      <c r="AA599" s="14"/>
    </row>
    <row r="600" spans="27:27" ht="13.2">
      <c r="AA600" s="14"/>
    </row>
    <row r="601" spans="27:27" ht="13.2">
      <c r="AA601" s="14"/>
    </row>
    <row r="602" spans="27:27" ht="13.2">
      <c r="AA602" s="14"/>
    </row>
    <row r="603" spans="27:27" ht="13.2">
      <c r="AA603" s="14"/>
    </row>
    <row r="604" spans="27:27" ht="13.2">
      <c r="AA604" s="14"/>
    </row>
    <row r="605" spans="27:27" ht="13.2">
      <c r="AA605" s="14"/>
    </row>
    <row r="606" spans="27:27" ht="13.2">
      <c r="AA606" s="14"/>
    </row>
    <row r="607" spans="27:27" ht="13.2">
      <c r="AA607" s="14"/>
    </row>
    <row r="608" spans="27:27" ht="13.2">
      <c r="AA608" s="14"/>
    </row>
    <row r="609" spans="27:27" ht="13.2">
      <c r="AA609" s="14"/>
    </row>
    <row r="610" spans="27:27" ht="13.2">
      <c r="AA610" s="14"/>
    </row>
    <row r="611" spans="27:27" ht="13.2">
      <c r="AA611" s="14"/>
    </row>
    <row r="612" spans="27:27" ht="13.2">
      <c r="AA612" s="14"/>
    </row>
    <row r="613" spans="27:27" ht="13.2">
      <c r="AA613" s="14"/>
    </row>
    <row r="614" spans="27:27" ht="13.2">
      <c r="AA614" s="14"/>
    </row>
    <row r="615" spans="27:27" ht="13.2">
      <c r="AA615" s="14"/>
    </row>
    <row r="616" spans="27:27" ht="13.2">
      <c r="AA616" s="14"/>
    </row>
    <row r="617" spans="27:27" ht="13.2">
      <c r="AA617" s="14"/>
    </row>
    <row r="618" spans="27:27" ht="13.2">
      <c r="AA618" s="14"/>
    </row>
    <row r="619" spans="27:27" ht="13.2">
      <c r="AA619" s="14"/>
    </row>
    <row r="620" spans="27:27" ht="13.2">
      <c r="AA620" s="14"/>
    </row>
    <row r="621" spans="27:27" ht="13.2">
      <c r="AA621" s="14"/>
    </row>
    <row r="622" spans="27:27" ht="13.2">
      <c r="AA622" s="14"/>
    </row>
    <row r="623" spans="27:27" ht="13.2">
      <c r="AA623" s="14"/>
    </row>
    <row r="624" spans="27:27" ht="13.2">
      <c r="AA624" s="14"/>
    </row>
    <row r="625" spans="27:27" ht="13.2">
      <c r="AA625" s="14"/>
    </row>
    <row r="626" spans="27:27" ht="13.2">
      <c r="AA626" s="14"/>
    </row>
    <row r="627" spans="27:27" ht="13.2">
      <c r="AA627" s="14"/>
    </row>
    <row r="628" spans="27:27" ht="13.2">
      <c r="AA628" s="14"/>
    </row>
    <row r="629" spans="27:27" ht="13.2">
      <c r="AA629" s="14"/>
    </row>
    <row r="630" spans="27:27" ht="13.2">
      <c r="AA630" s="14"/>
    </row>
    <row r="631" spans="27:27" ht="13.2">
      <c r="AA631" s="14"/>
    </row>
    <row r="632" spans="27:27" ht="13.2">
      <c r="AA632" s="14"/>
    </row>
    <row r="633" spans="27:27" ht="13.2">
      <c r="AA633" s="14"/>
    </row>
    <row r="634" spans="27:27" ht="13.2">
      <c r="AA634" s="14"/>
    </row>
    <row r="635" spans="27:27" ht="13.2">
      <c r="AA635" s="14"/>
    </row>
    <row r="636" spans="27:27" ht="13.2">
      <c r="AA636" s="14"/>
    </row>
    <row r="637" spans="27:27" ht="13.2">
      <c r="AA637" s="14"/>
    </row>
    <row r="638" spans="27:27" ht="13.2">
      <c r="AA638" s="14"/>
    </row>
    <row r="639" spans="27:27" ht="13.2">
      <c r="AA639" s="14"/>
    </row>
    <row r="640" spans="27:27" ht="13.2">
      <c r="AA640" s="14"/>
    </row>
    <row r="641" spans="27:27" ht="13.2">
      <c r="AA641" s="14"/>
    </row>
    <row r="642" spans="27:27" ht="13.2">
      <c r="AA642" s="14"/>
    </row>
    <row r="643" spans="27:27" ht="13.2">
      <c r="AA643" s="14"/>
    </row>
    <row r="644" spans="27:27" ht="13.2">
      <c r="AA644" s="14"/>
    </row>
    <row r="645" spans="27:27" ht="13.2">
      <c r="AA645" s="14"/>
    </row>
    <row r="646" spans="27:27" ht="13.2">
      <c r="AA646" s="14"/>
    </row>
    <row r="647" spans="27:27" ht="13.2">
      <c r="AA647" s="14"/>
    </row>
    <row r="648" spans="27:27" ht="13.2">
      <c r="AA648" s="14"/>
    </row>
    <row r="649" spans="27:27" ht="13.2">
      <c r="AA649" s="14"/>
    </row>
    <row r="650" spans="27:27" ht="13.2">
      <c r="AA650" s="14"/>
    </row>
    <row r="651" spans="27:27" ht="13.2">
      <c r="AA651" s="14"/>
    </row>
    <row r="652" spans="27:27" ht="13.2">
      <c r="AA652" s="14"/>
    </row>
    <row r="653" spans="27:27" ht="13.2">
      <c r="AA653" s="14"/>
    </row>
    <row r="654" spans="27:27" ht="13.2">
      <c r="AA654" s="14"/>
    </row>
    <row r="655" spans="27:27" ht="13.2">
      <c r="AA655" s="14"/>
    </row>
    <row r="656" spans="27:27" ht="13.2">
      <c r="AA656" s="14"/>
    </row>
    <row r="657" spans="27:27" ht="13.2">
      <c r="AA657" s="14"/>
    </row>
    <row r="658" spans="27:27" ht="13.2">
      <c r="AA658" s="14"/>
    </row>
    <row r="659" spans="27:27" ht="13.2">
      <c r="AA659" s="14"/>
    </row>
    <row r="660" spans="27:27" ht="13.2">
      <c r="AA660" s="14"/>
    </row>
    <row r="661" spans="27:27" ht="13.2">
      <c r="AA661" s="14"/>
    </row>
    <row r="662" spans="27:27" ht="13.2">
      <c r="AA662" s="14"/>
    </row>
    <row r="663" spans="27:27" ht="13.2">
      <c r="AA663" s="14"/>
    </row>
    <row r="664" spans="27:27" ht="13.2">
      <c r="AA664" s="14"/>
    </row>
    <row r="665" spans="27:27" ht="13.2">
      <c r="AA665" s="14"/>
    </row>
    <row r="666" spans="27:27" ht="13.2">
      <c r="AA666" s="14"/>
    </row>
    <row r="667" spans="27:27" ht="13.2">
      <c r="AA667" s="14"/>
    </row>
    <row r="668" spans="27:27" ht="13.2">
      <c r="AA668" s="14"/>
    </row>
    <row r="669" spans="27:27" ht="13.2">
      <c r="AA669" s="14"/>
    </row>
    <row r="670" spans="27:27" ht="13.2">
      <c r="AA670" s="14"/>
    </row>
    <row r="671" spans="27:27" ht="13.2">
      <c r="AA671" s="14"/>
    </row>
    <row r="672" spans="27:27" ht="13.2">
      <c r="AA672" s="14"/>
    </row>
    <row r="673" spans="27:27" ht="13.2">
      <c r="AA673" s="14"/>
    </row>
    <row r="674" spans="27:27" ht="13.2">
      <c r="AA674" s="14"/>
    </row>
    <row r="675" spans="27:27" ht="13.2">
      <c r="AA675" s="14"/>
    </row>
    <row r="676" spans="27:27" ht="13.2">
      <c r="AA676" s="14"/>
    </row>
    <row r="677" spans="27:27" ht="13.2">
      <c r="AA677" s="14"/>
    </row>
    <row r="678" spans="27:27" ht="13.2">
      <c r="AA678" s="14"/>
    </row>
    <row r="679" spans="27:27" ht="13.2">
      <c r="AA679" s="14"/>
    </row>
    <row r="680" spans="27:27" ht="13.2">
      <c r="AA680" s="14"/>
    </row>
    <row r="681" spans="27:27" ht="13.2">
      <c r="AA681" s="14"/>
    </row>
    <row r="682" spans="27:27" ht="13.2">
      <c r="AA682" s="14"/>
    </row>
    <row r="683" spans="27:27" ht="13.2">
      <c r="AA683" s="14"/>
    </row>
    <row r="684" spans="27:27" ht="13.2">
      <c r="AA684" s="14"/>
    </row>
    <row r="685" spans="27:27" ht="13.2">
      <c r="AA685" s="14"/>
    </row>
    <row r="686" spans="27:27" ht="13.2">
      <c r="AA686" s="14"/>
    </row>
    <row r="687" spans="27:27" ht="13.2">
      <c r="AA687" s="14"/>
    </row>
    <row r="688" spans="27:27" ht="13.2">
      <c r="AA688" s="14"/>
    </row>
    <row r="689" spans="27:27" ht="13.2">
      <c r="AA689" s="14"/>
    </row>
    <row r="690" spans="27:27" ht="13.2">
      <c r="AA690" s="14"/>
    </row>
    <row r="691" spans="27:27" ht="13.2">
      <c r="AA691" s="14"/>
    </row>
    <row r="692" spans="27:27" ht="13.2">
      <c r="AA692" s="14"/>
    </row>
    <row r="693" spans="27:27" ht="13.2">
      <c r="AA693" s="14"/>
    </row>
    <row r="694" spans="27:27" ht="13.2">
      <c r="AA694" s="14"/>
    </row>
    <row r="695" spans="27:27" ht="13.2">
      <c r="AA695" s="14"/>
    </row>
    <row r="696" spans="27:27" ht="13.2">
      <c r="AA696" s="14"/>
    </row>
    <row r="697" spans="27:27" ht="13.2">
      <c r="AA697" s="14"/>
    </row>
    <row r="698" spans="27:27" ht="13.2">
      <c r="AA698" s="14"/>
    </row>
    <row r="699" spans="27:27" ht="13.2">
      <c r="AA699" s="14"/>
    </row>
    <row r="700" spans="27:27" ht="13.2">
      <c r="AA700" s="14"/>
    </row>
    <row r="701" spans="27:27" ht="13.2">
      <c r="AA701" s="14"/>
    </row>
    <row r="702" spans="27:27" ht="13.2">
      <c r="AA702" s="14"/>
    </row>
    <row r="703" spans="27:27" ht="13.2">
      <c r="AA703" s="14"/>
    </row>
    <row r="704" spans="27:27" ht="13.2">
      <c r="AA704" s="14"/>
    </row>
    <row r="705" spans="27:27" ht="13.2">
      <c r="AA705" s="14"/>
    </row>
    <row r="706" spans="27:27" ht="13.2">
      <c r="AA706" s="14"/>
    </row>
    <row r="707" spans="27:27" ht="13.2">
      <c r="AA707" s="14"/>
    </row>
    <row r="708" spans="27:27" ht="13.2">
      <c r="AA708" s="14"/>
    </row>
    <row r="709" spans="27:27" ht="13.2">
      <c r="AA709" s="14"/>
    </row>
    <row r="710" spans="27:27" ht="13.2">
      <c r="AA710" s="14"/>
    </row>
    <row r="711" spans="27:27" ht="13.2">
      <c r="AA711" s="14"/>
    </row>
    <row r="712" spans="27:27" ht="13.2">
      <c r="AA712" s="14"/>
    </row>
    <row r="713" spans="27:27" ht="13.2">
      <c r="AA713" s="14"/>
    </row>
    <row r="714" spans="27:27" ht="13.2">
      <c r="AA714" s="14"/>
    </row>
    <row r="715" spans="27:27" ht="13.2">
      <c r="AA715" s="14"/>
    </row>
    <row r="716" spans="27:27" ht="13.2">
      <c r="AA716" s="14"/>
    </row>
    <row r="717" spans="27:27" ht="13.2">
      <c r="AA717" s="14"/>
    </row>
    <row r="718" spans="27:27" ht="13.2">
      <c r="AA718" s="14"/>
    </row>
    <row r="719" spans="27:27" ht="13.2">
      <c r="AA719" s="14"/>
    </row>
    <row r="720" spans="27:27" ht="13.2">
      <c r="AA720" s="14"/>
    </row>
    <row r="721" spans="27:27" ht="13.2">
      <c r="AA721" s="14"/>
    </row>
    <row r="722" spans="27:27" ht="13.2">
      <c r="AA722" s="14"/>
    </row>
    <row r="723" spans="27:27" ht="13.2">
      <c r="AA723" s="14"/>
    </row>
    <row r="724" spans="27:27" ht="13.2">
      <c r="AA724" s="14"/>
    </row>
    <row r="725" spans="27:27" ht="13.2">
      <c r="AA725" s="14"/>
    </row>
    <row r="726" spans="27:27" ht="13.2">
      <c r="AA726" s="14"/>
    </row>
    <row r="727" spans="27:27" ht="13.2">
      <c r="AA727" s="14"/>
    </row>
    <row r="728" spans="27:27" ht="13.2">
      <c r="AA728" s="14"/>
    </row>
    <row r="729" spans="27:27" ht="13.2">
      <c r="AA729" s="14"/>
    </row>
    <row r="730" spans="27:27" ht="13.2">
      <c r="AA730" s="14"/>
    </row>
    <row r="731" spans="27:27" ht="13.2">
      <c r="AA731" s="14"/>
    </row>
    <row r="732" spans="27:27" ht="13.2">
      <c r="AA732" s="14"/>
    </row>
    <row r="733" spans="27:27" ht="13.2">
      <c r="AA733" s="14"/>
    </row>
    <row r="734" spans="27:27" ht="13.2">
      <c r="AA734" s="14"/>
    </row>
    <row r="735" spans="27:27" ht="13.2">
      <c r="AA735" s="14"/>
    </row>
    <row r="736" spans="27:27" ht="13.2">
      <c r="AA736" s="14"/>
    </row>
    <row r="737" spans="27:27" ht="13.2">
      <c r="AA737" s="14"/>
    </row>
    <row r="738" spans="27:27" ht="13.2">
      <c r="AA738" s="14"/>
    </row>
    <row r="739" spans="27:27" ht="13.2">
      <c r="AA739" s="14"/>
    </row>
    <row r="740" spans="27:27" ht="13.2">
      <c r="AA740" s="14"/>
    </row>
    <row r="741" spans="27:27" ht="13.2">
      <c r="AA741" s="14"/>
    </row>
    <row r="742" spans="27:27" ht="13.2">
      <c r="AA742" s="14"/>
    </row>
    <row r="743" spans="27:27" ht="13.2">
      <c r="AA743" s="14"/>
    </row>
    <row r="744" spans="27:27" ht="13.2">
      <c r="AA744" s="14"/>
    </row>
    <row r="745" spans="27:27" ht="13.2">
      <c r="AA745" s="14"/>
    </row>
    <row r="746" spans="27:27" ht="13.2">
      <c r="AA746" s="14"/>
    </row>
    <row r="747" spans="27:27" ht="13.2">
      <c r="AA747" s="14"/>
    </row>
    <row r="748" spans="27:27" ht="13.2">
      <c r="AA748" s="14"/>
    </row>
    <row r="749" spans="27:27" ht="13.2">
      <c r="AA749" s="14"/>
    </row>
    <row r="750" spans="27:27" ht="13.2">
      <c r="AA750" s="14"/>
    </row>
    <row r="751" spans="27:27" ht="13.2">
      <c r="AA751" s="14"/>
    </row>
    <row r="752" spans="27:27" ht="13.2">
      <c r="AA752" s="14"/>
    </row>
    <row r="753" spans="27:27" ht="13.2">
      <c r="AA753" s="14"/>
    </row>
    <row r="754" spans="27:27" ht="13.2">
      <c r="AA754" s="14"/>
    </row>
    <row r="755" spans="27:27" ht="13.2">
      <c r="AA755" s="14"/>
    </row>
    <row r="756" spans="27:27" ht="13.2">
      <c r="AA756" s="14"/>
    </row>
    <row r="757" spans="27:27" ht="13.2">
      <c r="AA757" s="14"/>
    </row>
    <row r="758" spans="27:27" ht="13.2">
      <c r="AA758" s="14"/>
    </row>
    <row r="759" spans="27:27" ht="13.2">
      <c r="AA759" s="14"/>
    </row>
    <row r="760" spans="27:27" ht="13.2">
      <c r="AA760" s="14"/>
    </row>
    <row r="761" spans="27:27" ht="13.2">
      <c r="AA761" s="14"/>
    </row>
    <row r="762" spans="27:27" ht="13.2">
      <c r="AA762" s="14"/>
    </row>
    <row r="763" spans="27:27" ht="13.2">
      <c r="AA763" s="14"/>
    </row>
    <row r="764" spans="27:27" ht="13.2">
      <c r="AA764" s="14"/>
    </row>
    <row r="765" spans="27:27" ht="13.2">
      <c r="AA765" s="14"/>
    </row>
    <row r="766" spans="27:27" ht="13.2">
      <c r="AA766" s="14"/>
    </row>
    <row r="767" spans="27:27" ht="13.2">
      <c r="AA767" s="14"/>
    </row>
    <row r="768" spans="27:27" ht="13.2">
      <c r="AA768" s="14"/>
    </row>
    <row r="769" spans="27:27" ht="13.2">
      <c r="AA769" s="14"/>
    </row>
    <row r="770" spans="27:27" ht="13.2">
      <c r="AA770" s="14"/>
    </row>
    <row r="771" spans="27:27" ht="13.2">
      <c r="AA771" s="14"/>
    </row>
    <row r="772" spans="27:27" ht="13.2">
      <c r="AA772" s="14"/>
    </row>
    <row r="773" spans="27:27" ht="13.2">
      <c r="AA773" s="14"/>
    </row>
    <row r="774" spans="27:27" ht="13.2">
      <c r="AA774" s="14"/>
    </row>
    <row r="775" spans="27:27" ht="13.2">
      <c r="AA775" s="14"/>
    </row>
    <row r="776" spans="27:27" ht="13.2">
      <c r="AA776" s="14"/>
    </row>
    <row r="777" spans="27:27" ht="13.2">
      <c r="AA777" s="14"/>
    </row>
    <row r="778" spans="27:27" ht="13.2">
      <c r="AA778" s="14"/>
    </row>
    <row r="779" spans="27:27" ht="13.2">
      <c r="AA779" s="14"/>
    </row>
    <row r="780" spans="27:27" ht="13.2">
      <c r="AA780" s="14"/>
    </row>
    <row r="781" spans="27:27" ht="13.2">
      <c r="AA781" s="14"/>
    </row>
    <row r="782" spans="27:27" ht="13.2">
      <c r="AA782" s="14"/>
    </row>
    <row r="783" spans="27:27" ht="13.2">
      <c r="AA783" s="14"/>
    </row>
    <row r="784" spans="27:27" ht="13.2">
      <c r="AA784" s="14"/>
    </row>
    <row r="785" spans="27:27" ht="13.2">
      <c r="AA785" s="14"/>
    </row>
    <row r="786" spans="27:27" ht="13.2">
      <c r="AA786" s="14"/>
    </row>
    <row r="787" spans="27:27" ht="13.2">
      <c r="AA787" s="14"/>
    </row>
    <row r="788" spans="27:27" ht="13.2">
      <c r="AA788" s="14"/>
    </row>
    <row r="789" spans="27:27" ht="13.2">
      <c r="AA789" s="14"/>
    </row>
    <row r="790" spans="27:27" ht="13.2">
      <c r="AA790" s="14"/>
    </row>
    <row r="791" spans="27:27" ht="13.2">
      <c r="AA791" s="14"/>
    </row>
    <row r="792" spans="27:27" ht="13.2">
      <c r="AA792" s="14"/>
    </row>
    <row r="793" spans="27:27" ht="13.2">
      <c r="AA793" s="14"/>
    </row>
    <row r="794" spans="27:27" ht="13.2">
      <c r="AA794" s="14"/>
    </row>
    <row r="795" spans="27:27" ht="13.2">
      <c r="AA795" s="14"/>
    </row>
    <row r="796" spans="27:27" ht="13.2">
      <c r="AA796" s="14"/>
    </row>
    <row r="797" spans="27:27" ht="13.2">
      <c r="AA797" s="14"/>
    </row>
    <row r="798" spans="27:27" ht="13.2">
      <c r="AA798" s="14"/>
    </row>
    <row r="799" spans="27:27" ht="13.2">
      <c r="AA799" s="14"/>
    </row>
    <row r="800" spans="27:27" ht="13.2">
      <c r="AA800" s="14"/>
    </row>
    <row r="801" spans="27:27" ht="13.2">
      <c r="AA801" s="14"/>
    </row>
    <row r="802" spans="27:27" ht="13.2">
      <c r="AA802" s="14"/>
    </row>
    <row r="803" spans="27:27" ht="13.2">
      <c r="AA803" s="14"/>
    </row>
    <row r="804" spans="27:27" ht="13.2">
      <c r="AA804" s="14"/>
    </row>
    <row r="805" spans="27:27" ht="13.2">
      <c r="AA805" s="14"/>
    </row>
    <row r="806" spans="27:27" ht="13.2">
      <c r="AA806" s="14"/>
    </row>
    <row r="807" spans="27:27" ht="13.2">
      <c r="AA807" s="14"/>
    </row>
    <row r="808" spans="27:27" ht="13.2">
      <c r="AA808" s="14"/>
    </row>
    <row r="809" spans="27:27" ht="13.2">
      <c r="AA809" s="14"/>
    </row>
    <row r="810" spans="27:27" ht="13.2">
      <c r="AA810" s="14"/>
    </row>
    <row r="811" spans="27:27" ht="13.2">
      <c r="AA811" s="14"/>
    </row>
    <row r="812" spans="27:27" ht="13.2">
      <c r="AA812" s="14"/>
    </row>
    <row r="813" spans="27:27" ht="13.2">
      <c r="AA813" s="14"/>
    </row>
    <row r="814" spans="27:27" ht="13.2">
      <c r="AA814" s="14"/>
    </row>
    <row r="815" spans="27:27" ht="13.2">
      <c r="AA815" s="14"/>
    </row>
    <row r="816" spans="27:27" ht="13.2">
      <c r="AA816" s="14"/>
    </row>
    <row r="817" spans="27:27" ht="13.2">
      <c r="AA817" s="14"/>
    </row>
    <row r="818" spans="27:27" ht="13.2">
      <c r="AA818" s="14"/>
    </row>
    <row r="819" spans="27:27" ht="13.2">
      <c r="AA819" s="14"/>
    </row>
    <row r="820" spans="27:27" ht="13.2">
      <c r="AA820" s="14"/>
    </row>
    <row r="821" spans="27:27" ht="13.2">
      <c r="AA821" s="14"/>
    </row>
    <row r="822" spans="27:27" ht="13.2">
      <c r="AA822" s="14"/>
    </row>
    <row r="823" spans="27:27" ht="13.2">
      <c r="AA823" s="14"/>
    </row>
    <row r="824" spans="27:27" ht="13.2">
      <c r="AA824" s="14"/>
    </row>
    <row r="825" spans="27:27" ht="13.2">
      <c r="AA825" s="14"/>
    </row>
    <row r="826" spans="27:27" ht="13.2">
      <c r="AA826" s="14"/>
    </row>
    <row r="827" spans="27:27" ht="13.2">
      <c r="AA827" s="14"/>
    </row>
    <row r="828" spans="27:27" ht="13.2">
      <c r="AA828" s="14"/>
    </row>
    <row r="829" spans="27:27" ht="13.2">
      <c r="AA829" s="14"/>
    </row>
    <row r="830" spans="27:27" ht="13.2">
      <c r="AA830" s="14"/>
    </row>
    <row r="831" spans="27:27" ht="13.2">
      <c r="AA831" s="14"/>
    </row>
    <row r="832" spans="27:27" ht="13.2">
      <c r="AA832" s="14"/>
    </row>
    <row r="833" spans="27:27" ht="13.2">
      <c r="AA833" s="14"/>
    </row>
    <row r="834" spans="27:27" ht="13.2">
      <c r="AA834" s="14"/>
    </row>
    <row r="835" spans="27:27" ht="13.2">
      <c r="AA835" s="14"/>
    </row>
    <row r="836" spans="27:27" ht="13.2">
      <c r="AA836" s="14"/>
    </row>
    <row r="837" spans="27:27" ht="13.2">
      <c r="AA837" s="14"/>
    </row>
    <row r="838" spans="27:27" ht="13.2">
      <c r="AA838" s="14"/>
    </row>
    <row r="839" spans="27:27" ht="13.2">
      <c r="AA839" s="14"/>
    </row>
    <row r="840" spans="27:27" ht="13.2">
      <c r="AA840" s="14"/>
    </row>
    <row r="841" spans="27:27" ht="13.2">
      <c r="AA841" s="14"/>
    </row>
    <row r="842" spans="27:27" ht="13.2">
      <c r="AA842" s="14"/>
    </row>
    <row r="843" spans="27:27" ht="13.2">
      <c r="AA843" s="14"/>
    </row>
    <row r="844" spans="27:27" ht="13.2">
      <c r="AA844" s="14"/>
    </row>
    <row r="845" spans="27:27" ht="13.2">
      <c r="AA845" s="14"/>
    </row>
    <row r="846" spans="27:27" ht="13.2">
      <c r="AA846" s="14"/>
    </row>
    <row r="847" spans="27:27" ht="13.2">
      <c r="AA847" s="14"/>
    </row>
    <row r="848" spans="27:27" ht="13.2">
      <c r="AA848" s="14"/>
    </row>
    <row r="849" spans="27:27" ht="13.2">
      <c r="AA849" s="14"/>
    </row>
    <row r="850" spans="27:27" ht="13.2">
      <c r="AA850" s="14"/>
    </row>
    <row r="851" spans="27:27" ht="13.2">
      <c r="AA851" s="14"/>
    </row>
    <row r="852" spans="27:27" ht="13.2">
      <c r="AA852" s="14"/>
    </row>
    <row r="853" spans="27:27" ht="13.2">
      <c r="AA853" s="14"/>
    </row>
    <row r="854" spans="27:27" ht="13.2">
      <c r="AA854" s="14"/>
    </row>
    <row r="855" spans="27:27" ht="13.2">
      <c r="AA855" s="14"/>
    </row>
    <row r="856" spans="27:27" ht="13.2">
      <c r="AA856" s="14"/>
    </row>
    <row r="857" spans="27:27" ht="13.2">
      <c r="AA857" s="14"/>
    </row>
    <row r="858" spans="27:27" ht="13.2">
      <c r="AA858" s="14"/>
    </row>
    <row r="859" spans="27:27" ht="13.2">
      <c r="AA859" s="14"/>
    </row>
    <row r="860" spans="27:27" ht="13.2">
      <c r="AA860" s="14"/>
    </row>
    <row r="861" spans="27:27" ht="13.2">
      <c r="AA861" s="14"/>
    </row>
    <row r="862" spans="27:27" ht="13.2">
      <c r="AA862" s="14"/>
    </row>
    <row r="863" spans="27:27" ht="13.2">
      <c r="AA863" s="14"/>
    </row>
    <row r="864" spans="27:27" ht="13.2">
      <c r="AA864" s="14"/>
    </row>
    <row r="865" spans="27:27" ht="13.2">
      <c r="AA865" s="14"/>
    </row>
    <row r="866" spans="27:27" ht="13.2">
      <c r="AA866" s="14"/>
    </row>
    <row r="867" spans="27:27" ht="13.2">
      <c r="AA867" s="14"/>
    </row>
    <row r="868" spans="27:27" ht="13.2">
      <c r="AA868" s="14"/>
    </row>
    <row r="869" spans="27:27" ht="13.2">
      <c r="AA869" s="14"/>
    </row>
    <row r="870" spans="27:27" ht="13.2">
      <c r="AA870" s="14"/>
    </row>
    <row r="871" spans="27:27" ht="13.2">
      <c r="AA871" s="14"/>
    </row>
    <row r="872" spans="27:27" ht="13.2">
      <c r="AA872" s="14"/>
    </row>
    <row r="873" spans="27:27" ht="13.2">
      <c r="AA873" s="14"/>
    </row>
    <row r="874" spans="27:27" ht="13.2">
      <c r="AA874" s="14"/>
    </row>
    <row r="875" spans="27:27" ht="13.2">
      <c r="AA875" s="14"/>
    </row>
    <row r="876" spans="27:27" ht="13.2">
      <c r="AA876" s="14"/>
    </row>
    <row r="877" spans="27:27" ht="13.2">
      <c r="AA877" s="14"/>
    </row>
    <row r="878" spans="27:27" ht="13.2">
      <c r="AA878" s="14"/>
    </row>
    <row r="879" spans="27:27" ht="13.2">
      <c r="AA879" s="14"/>
    </row>
    <row r="880" spans="27:27" ht="13.2">
      <c r="AA880" s="14"/>
    </row>
    <row r="881" spans="27:27" ht="13.2">
      <c r="AA881" s="14"/>
    </row>
    <row r="882" spans="27:27" ht="13.2">
      <c r="AA882" s="14"/>
    </row>
    <row r="883" spans="27:27" ht="13.2">
      <c r="AA883" s="14"/>
    </row>
    <row r="884" spans="27:27" ht="13.2">
      <c r="AA884" s="14"/>
    </row>
    <row r="885" spans="27:27" ht="13.2">
      <c r="AA885" s="14"/>
    </row>
    <row r="886" spans="27:27" ht="13.2">
      <c r="AA886" s="14"/>
    </row>
    <row r="887" spans="27:27" ht="13.2">
      <c r="AA887" s="14"/>
    </row>
    <row r="888" spans="27:27" ht="13.2">
      <c r="AA888" s="14"/>
    </row>
    <row r="889" spans="27:27" ht="13.2">
      <c r="AA889" s="14"/>
    </row>
    <row r="890" spans="27:27" ht="13.2">
      <c r="AA890" s="14"/>
    </row>
    <row r="891" spans="27:27" ht="13.2">
      <c r="AA891" s="14"/>
    </row>
    <row r="892" spans="27:27" ht="13.2">
      <c r="AA892" s="14"/>
    </row>
    <row r="893" spans="27:27" ht="13.2">
      <c r="AA893" s="14"/>
    </row>
    <row r="894" spans="27:27" ht="13.2">
      <c r="AA894" s="14"/>
    </row>
    <row r="895" spans="27:27" ht="13.2">
      <c r="AA895" s="14"/>
    </row>
    <row r="896" spans="27:27" ht="13.2">
      <c r="AA896" s="14"/>
    </row>
    <row r="897" spans="27:27" ht="13.2">
      <c r="AA897" s="14"/>
    </row>
    <row r="898" spans="27:27" ht="13.2">
      <c r="AA898" s="14"/>
    </row>
    <row r="899" spans="27:27" ht="13.2">
      <c r="AA899" s="14"/>
    </row>
    <row r="900" spans="27:27" ht="13.2">
      <c r="AA900" s="14"/>
    </row>
    <row r="901" spans="27:27" ht="13.2">
      <c r="AA901" s="14"/>
    </row>
    <row r="902" spans="27:27" ht="13.2">
      <c r="AA902" s="14"/>
    </row>
    <row r="903" spans="27:27" ht="13.2">
      <c r="AA903" s="14"/>
    </row>
    <row r="904" spans="27:27" ht="13.2">
      <c r="AA904" s="14"/>
    </row>
    <row r="905" spans="27:27" ht="13.2">
      <c r="AA905" s="14"/>
    </row>
    <row r="906" spans="27:27" ht="13.2">
      <c r="AA906" s="14"/>
    </row>
    <row r="907" spans="27:27" ht="13.2">
      <c r="AA907" s="14"/>
    </row>
    <row r="908" spans="27:27" ht="13.2">
      <c r="AA908" s="14"/>
    </row>
    <row r="909" spans="27:27" ht="13.2">
      <c r="AA909" s="14"/>
    </row>
    <row r="910" spans="27:27" ht="13.2">
      <c r="AA910" s="14"/>
    </row>
    <row r="911" spans="27:27" ht="13.2">
      <c r="AA911" s="14"/>
    </row>
    <row r="912" spans="27:27" ht="13.2">
      <c r="AA912" s="14"/>
    </row>
    <row r="913" spans="27:27" ht="13.2">
      <c r="AA913" s="14"/>
    </row>
    <row r="914" spans="27:27" ht="13.2">
      <c r="AA914" s="14"/>
    </row>
    <row r="915" spans="27:27" ht="13.2">
      <c r="AA915" s="14"/>
    </row>
    <row r="916" spans="27:27" ht="13.2">
      <c r="AA916" s="14"/>
    </row>
    <row r="917" spans="27:27" ht="13.2">
      <c r="AA917" s="14"/>
    </row>
    <row r="918" spans="27:27" ht="13.2">
      <c r="AA918" s="14"/>
    </row>
    <row r="919" spans="27:27" ht="13.2">
      <c r="AA919" s="14"/>
    </row>
    <row r="920" spans="27:27" ht="13.2">
      <c r="AA920" s="14"/>
    </row>
    <row r="921" spans="27:27" ht="13.2">
      <c r="AA921" s="14"/>
    </row>
    <row r="922" spans="27:27" ht="13.2">
      <c r="AA922" s="14"/>
    </row>
    <row r="923" spans="27:27" ht="13.2">
      <c r="AA923" s="14"/>
    </row>
    <row r="924" spans="27:27" ht="13.2">
      <c r="AA924" s="14"/>
    </row>
    <row r="925" spans="27:27" ht="13.2">
      <c r="AA925" s="14"/>
    </row>
    <row r="926" spans="27:27" ht="13.2">
      <c r="AA926" s="14"/>
    </row>
    <row r="927" spans="27:27" ht="13.2">
      <c r="AA927" s="14"/>
    </row>
    <row r="928" spans="27:27" ht="13.2">
      <c r="AA928" s="14"/>
    </row>
    <row r="929" spans="27:27" ht="13.2">
      <c r="AA929" s="14"/>
    </row>
    <row r="930" spans="27:27" ht="13.2">
      <c r="AA930" s="14"/>
    </row>
    <row r="931" spans="27:27" ht="13.2">
      <c r="AA931" s="14"/>
    </row>
    <row r="932" spans="27:27" ht="13.2">
      <c r="AA932" s="14"/>
    </row>
    <row r="933" spans="27:27" ht="13.2">
      <c r="AA933" s="14"/>
    </row>
    <row r="934" spans="27:27" ht="13.2">
      <c r="AA934" s="14"/>
    </row>
    <row r="935" spans="27:27" ht="13.2">
      <c r="AA935" s="14"/>
    </row>
    <row r="936" spans="27:27" ht="13.2">
      <c r="AA936" s="14"/>
    </row>
    <row r="937" spans="27:27" ht="13.2">
      <c r="AA937" s="14"/>
    </row>
    <row r="938" spans="27:27" ht="13.2">
      <c r="AA938" s="14"/>
    </row>
    <row r="939" spans="27:27" ht="13.2">
      <c r="AA939" s="14"/>
    </row>
    <row r="940" spans="27:27" ht="13.2">
      <c r="AA940" s="14"/>
    </row>
    <row r="941" spans="27:27" ht="13.2">
      <c r="AA941" s="14"/>
    </row>
    <row r="942" spans="27:27" ht="13.2">
      <c r="AA942" s="14"/>
    </row>
    <row r="943" spans="27:27" ht="13.2">
      <c r="AA943" s="14"/>
    </row>
    <row r="944" spans="27:27" ht="13.2">
      <c r="AA944" s="14"/>
    </row>
    <row r="945" spans="27:27" ht="13.2">
      <c r="AA945" s="14"/>
    </row>
    <row r="946" spans="27:27" ht="13.2">
      <c r="AA946" s="14"/>
    </row>
    <row r="947" spans="27:27" ht="13.2">
      <c r="AA947" s="14"/>
    </row>
    <row r="948" spans="27:27" ht="13.2">
      <c r="AA948" s="14"/>
    </row>
    <row r="949" spans="27:27" ht="13.2">
      <c r="AA949" s="14"/>
    </row>
    <row r="950" spans="27:27" ht="13.2">
      <c r="AA950" s="14"/>
    </row>
    <row r="951" spans="27:27" ht="13.2">
      <c r="AA951" s="14"/>
    </row>
    <row r="952" spans="27:27" ht="13.2">
      <c r="AA952" s="14"/>
    </row>
    <row r="953" spans="27:27" ht="13.2">
      <c r="AA953" s="14"/>
    </row>
    <row r="954" spans="27:27" ht="13.2">
      <c r="AA954" s="14"/>
    </row>
    <row r="955" spans="27:27" ht="13.2">
      <c r="AA955" s="14"/>
    </row>
    <row r="956" spans="27:27" ht="13.2">
      <c r="AA956" s="14"/>
    </row>
    <row r="957" spans="27:27" ht="13.2">
      <c r="AA957" s="14"/>
    </row>
    <row r="958" spans="27:27" ht="13.2">
      <c r="AA958" s="14"/>
    </row>
    <row r="959" spans="27:27" ht="13.2">
      <c r="AA959" s="14"/>
    </row>
    <row r="960" spans="27:27" ht="13.2">
      <c r="AA960" s="14"/>
    </row>
    <row r="961" spans="27:27" ht="13.2">
      <c r="AA961" s="14"/>
    </row>
    <row r="962" spans="27:27" ht="13.2">
      <c r="AA962" s="14"/>
    </row>
    <row r="963" spans="27:27" ht="13.2">
      <c r="AA963" s="14"/>
    </row>
    <row r="964" spans="27:27" ht="13.2">
      <c r="AA964" s="14"/>
    </row>
    <row r="965" spans="27:27" ht="13.2">
      <c r="AA965" s="14"/>
    </row>
    <row r="966" spans="27:27" ht="13.2">
      <c r="AA966" s="14"/>
    </row>
    <row r="967" spans="27:27" ht="13.2">
      <c r="AA967" s="14"/>
    </row>
    <row r="968" spans="27:27" ht="13.2">
      <c r="AA968" s="14"/>
    </row>
    <row r="969" spans="27:27" ht="13.2">
      <c r="AA969" s="14"/>
    </row>
    <row r="970" spans="27:27" ht="13.2">
      <c r="AA970" s="14"/>
    </row>
    <row r="971" spans="27:27" ht="13.2">
      <c r="AA971" s="14"/>
    </row>
    <row r="972" spans="27:27" ht="13.2">
      <c r="AA972" s="14"/>
    </row>
    <row r="973" spans="27:27" ht="13.2">
      <c r="AA973" s="14"/>
    </row>
    <row r="974" spans="27:27" ht="13.2">
      <c r="AA974" s="14"/>
    </row>
    <row r="975" spans="27:27" ht="13.2">
      <c r="AA975" s="14"/>
    </row>
    <row r="976" spans="27:27" ht="13.2">
      <c r="AA976" s="14"/>
    </row>
    <row r="977" spans="27:27" ht="13.2">
      <c r="AA977" s="14"/>
    </row>
    <row r="978" spans="27:27" ht="13.2">
      <c r="AA978" s="14"/>
    </row>
    <row r="979" spans="27:27" ht="13.2">
      <c r="AA979" s="14"/>
    </row>
    <row r="980" spans="27:27" ht="13.2">
      <c r="AA980" s="14"/>
    </row>
    <row r="981" spans="27:27" ht="13.2">
      <c r="AA981" s="14"/>
    </row>
    <row r="982" spans="27:27" ht="13.2">
      <c r="AA982" s="14"/>
    </row>
    <row r="983" spans="27:27" ht="13.2">
      <c r="AA983" s="14"/>
    </row>
    <row r="984" spans="27:27" ht="13.2">
      <c r="AA984" s="14"/>
    </row>
    <row r="985" spans="27:27" ht="13.2">
      <c r="AA985" s="14"/>
    </row>
    <row r="986" spans="27:27" ht="13.2">
      <c r="AA986" s="14"/>
    </row>
    <row r="987" spans="27:27" ht="13.2">
      <c r="AA987" s="14"/>
    </row>
    <row r="988" spans="27:27" ht="13.2">
      <c r="AA988" s="14"/>
    </row>
    <row r="989" spans="27:27" ht="13.2">
      <c r="AA989" s="14"/>
    </row>
    <row r="990" spans="27:27" ht="13.2">
      <c r="AA990" s="14"/>
    </row>
    <row r="991" spans="27:27" ht="13.2">
      <c r="AA991" s="14"/>
    </row>
    <row r="992" spans="27:27" ht="13.2">
      <c r="AA992" s="14"/>
    </row>
    <row r="993" spans="27:27" ht="13.2">
      <c r="AA993" s="14"/>
    </row>
    <row r="994" spans="27:27" ht="13.2">
      <c r="AA994" s="14"/>
    </row>
    <row r="995" spans="27:27" ht="13.2">
      <c r="AA995" s="14"/>
    </row>
    <row r="996" spans="27:27" ht="13.2">
      <c r="AA996" s="14"/>
    </row>
    <row r="997" spans="27:27" ht="13.2">
      <c r="AA997" s="14"/>
    </row>
    <row r="998" spans="27:27" ht="13.2">
      <c r="AA998" s="14"/>
    </row>
    <row r="999" spans="27:27" ht="13.2">
      <c r="AA999" s="14"/>
    </row>
    <row r="1000" spans="27:27" ht="13.2">
      <c r="AA1000" s="14"/>
    </row>
  </sheetData>
  <mergeCells count="112">
    <mergeCell ref="F10:F12"/>
    <mergeCell ref="D21:D22"/>
    <mergeCell ref="A23:A24"/>
    <mergeCell ref="D23:D24"/>
    <mergeCell ref="D29:D30"/>
    <mergeCell ref="B29:C30"/>
    <mergeCell ref="D25:D28"/>
    <mergeCell ref="A15:A16"/>
    <mergeCell ref="D15:D16"/>
    <mergeCell ref="A17:A18"/>
    <mergeCell ref="A9:B9"/>
    <mergeCell ref="A10:A12"/>
    <mergeCell ref="B10:B12"/>
    <mergeCell ref="C10:C12"/>
    <mergeCell ref="D10:D12"/>
    <mergeCell ref="E10:E30"/>
    <mergeCell ref="D17:D18"/>
    <mergeCell ref="A13:A14"/>
    <mergeCell ref="Y21:Y22"/>
    <mergeCell ref="L37:P37"/>
    <mergeCell ref="L38:P38"/>
    <mergeCell ref="L39:P39"/>
    <mergeCell ref="C37:F37"/>
    <mergeCell ref="C38:F38"/>
    <mergeCell ref="C39:F39"/>
    <mergeCell ref="D13:D14"/>
    <mergeCell ref="A19:A20"/>
    <mergeCell ref="D19:D20"/>
    <mergeCell ref="A21:A22"/>
    <mergeCell ref="A25:A28"/>
    <mergeCell ref="B25:C28"/>
    <mergeCell ref="X10:X12"/>
    <mergeCell ref="Y10:Y12"/>
    <mergeCell ref="AB10:AB12"/>
    <mergeCell ref="AC10:AC12"/>
    <mergeCell ref="Z12:AA12"/>
    <mergeCell ref="AB13:AB14"/>
    <mergeCell ref="AC13:AC14"/>
    <mergeCell ref="J10:J12"/>
    <mergeCell ref="K11:M11"/>
    <mergeCell ref="N11:P11"/>
    <mergeCell ref="Q11:S11"/>
    <mergeCell ref="T11:V11"/>
    <mergeCell ref="W10:W12"/>
    <mergeCell ref="Z10:AA10"/>
    <mergeCell ref="Z11:AA11"/>
    <mergeCell ref="Y13:Y14"/>
    <mergeCell ref="Z13:Z14"/>
    <mergeCell ref="AA13:AA14"/>
    <mergeCell ref="C9:AC9"/>
    <mergeCell ref="K10:V10"/>
    <mergeCell ref="G10:G12"/>
    <mergeCell ref="H10:H12"/>
    <mergeCell ref="I10:I12"/>
    <mergeCell ref="A8:B8"/>
    <mergeCell ref="C8:D8"/>
    <mergeCell ref="E8:G8"/>
    <mergeCell ref="H8:X8"/>
    <mergeCell ref="Y8:Z8"/>
    <mergeCell ref="AA8:AC8"/>
    <mergeCell ref="B2:AC2"/>
    <mergeCell ref="B3:AC3"/>
    <mergeCell ref="B4:AC4"/>
    <mergeCell ref="A7:B7"/>
    <mergeCell ref="C7:D7"/>
    <mergeCell ref="E7:G7"/>
    <mergeCell ref="H7:X7"/>
    <mergeCell ref="Y7:Z7"/>
    <mergeCell ref="AA7:AC7"/>
    <mergeCell ref="AB25:AB26"/>
    <mergeCell ref="AC25:AC26"/>
    <mergeCell ref="Z25:Z26"/>
    <mergeCell ref="AA25:AA26"/>
    <mergeCell ref="Z29:Z30"/>
    <mergeCell ref="AA29:AA30"/>
    <mergeCell ref="U31:V31"/>
    <mergeCell ref="AB29:AB30"/>
    <mergeCell ref="AC29:AC30"/>
    <mergeCell ref="Y25:Y26"/>
    <mergeCell ref="Y27:Y28"/>
    <mergeCell ref="Z27:Z28"/>
    <mergeCell ref="AA27:AA28"/>
    <mergeCell ref="AB27:AB28"/>
    <mergeCell ref="AC27:AC28"/>
    <mergeCell ref="Y29:Y30"/>
    <mergeCell ref="B21:B22"/>
    <mergeCell ref="Z21:Z22"/>
    <mergeCell ref="AA21:AA22"/>
    <mergeCell ref="AC21:AC22"/>
    <mergeCell ref="AC23:AC24"/>
    <mergeCell ref="AC19:AC20"/>
    <mergeCell ref="AB21:AB22"/>
    <mergeCell ref="AB23:AB24"/>
    <mergeCell ref="Z19:Z20"/>
    <mergeCell ref="AA19:AA20"/>
    <mergeCell ref="Y15:Y16"/>
    <mergeCell ref="Z15:Z16"/>
    <mergeCell ref="AA15:AA16"/>
    <mergeCell ref="AB15:AB16"/>
    <mergeCell ref="Y17:Y18"/>
    <mergeCell ref="Y19:Y20"/>
    <mergeCell ref="AB19:AB20"/>
    <mergeCell ref="W39:X39"/>
    <mergeCell ref="AC15:AC16"/>
    <mergeCell ref="Z17:Z18"/>
    <mergeCell ref="AC17:AC18"/>
    <mergeCell ref="B23:C24"/>
    <mergeCell ref="Y23:Y24"/>
    <mergeCell ref="Z23:Z24"/>
    <mergeCell ref="AA23:AA24"/>
    <mergeCell ref="AA17:AA18"/>
    <mergeCell ref="AB17:AB18"/>
  </mergeCells>
  <pageMargins left="0.23622047244094491" right="0.23622047244094491" top="0.74803149606299213" bottom="0.74803149606299213" header="0.31496062992125984" footer="0.31496062992125984"/>
  <pageSetup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G997"/>
  <sheetViews>
    <sheetView topLeftCell="A20" workbookViewId="0">
      <selection activeCell="Y36" sqref="C35:Y36"/>
    </sheetView>
  </sheetViews>
  <sheetFormatPr baseColWidth="10" defaultColWidth="14.44140625" defaultRowHeight="15.75" customHeight="1"/>
  <cols>
    <col min="1" max="1" width="4.6640625" customWidth="1"/>
    <col min="2" max="2" width="45.5546875" customWidth="1"/>
    <col min="3" max="3" width="15.88671875" customWidth="1"/>
    <col min="4" max="4" width="10.109375" customWidth="1"/>
    <col min="5" max="5" width="3.44140625" customWidth="1"/>
    <col min="6" max="6" width="12.33203125" customWidth="1"/>
    <col min="7" max="7" width="6.33203125" customWidth="1"/>
    <col min="8" max="8" width="9.109375" customWidth="1"/>
    <col min="9" max="9" width="8.6640625" customWidth="1"/>
    <col min="10" max="10" width="8" customWidth="1"/>
    <col min="11" max="15" width="3.6640625" customWidth="1"/>
    <col min="16" max="16" width="7.5546875" customWidth="1"/>
    <col min="17" max="23" width="3.6640625" customWidth="1"/>
    <col min="24" max="24" width="6.109375" customWidth="1"/>
    <col min="25" max="25" width="7.5546875" customWidth="1"/>
    <col min="26" max="26" width="5.109375" customWidth="1"/>
    <col min="27" max="27" width="11.44140625" customWidth="1"/>
    <col min="28" max="28" width="11.33203125" customWidth="1"/>
    <col min="29" max="29" width="11.109375" customWidth="1"/>
  </cols>
  <sheetData>
    <row r="1" spans="1:33" ht="13.2">
      <c r="A1" s="1"/>
      <c r="B1" s="2"/>
      <c r="C1" s="2"/>
      <c r="D1" s="2"/>
      <c r="E1" s="2"/>
      <c r="F1" s="2"/>
      <c r="G1" s="2"/>
      <c r="H1" s="2"/>
      <c r="I1" s="2"/>
      <c r="J1" s="2"/>
      <c r="K1" s="2"/>
      <c r="L1" s="2"/>
      <c r="M1" s="2"/>
      <c r="N1" s="2"/>
      <c r="O1" s="2"/>
      <c r="P1" s="2"/>
      <c r="Q1" s="2"/>
      <c r="R1" s="2"/>
      <c r="S1" s="2"/>
      <c r="T1" s="2"/>
      <c r="U1" s="2"/>
      <c r="V1" s="2"/>
      <c r="W1" s="2"/>
      <c r="X1" s="2"/>
      <c r="Y1" s="2"/>
      <c r="Z1" s="2"/>
      <c r="AA1" s="3"/>
      <c r="AB1" s="2"/>
      <c r="AC1" s="2"/>
    </row>
    <row r="2" spans="1:33" ht="13.2">
      <c r="A2" s="1"/>
      <c r="B2" s="108" t="s">
        <v>0</v>
      </c>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33" ht="13.2">
      <c r="A3" s="1"/>
      <c r="B3" s="108" t="s">
        <v>1</v>
      </c>
      <c r="C3" s="56"/>
      <c r="D3" s="56"/>
      <c r="E3" s="56"/>
      <c r="F3" s="56"/>
      <c r="G3" s="56"/>
      <c r="H3" s="56"/>
      <c r="I3" s="56"/>
      <c r="J3" s="56"/>
      <c r="K3" s="56"/>
      <c r="L3" s="56"/>
      <c r="M3" s="56"/>
      <c r="N3" s="56"/>
      <c r="O3" s="56"/>
      <c r="P3" s="56"/>
      <c r="Q3" s="56"/>
      <c r="R3" s="56"/>
      <c r="S3" s="56"/>
      <c r="T3" s="56"/>
      <c r="U3" s="56"/>
      <c r="V3" s="56"/>
      <c r="W3" s="56"/>
      <c r="X3" s="56"/>
      <c r="Y3" s="56"/>
      <c r="Z3" s="56"/>
      <c r="AA3" s="56"/>
      <c r="AB3" s="56"/>
      <c r="AC3" s="56"/>
    </row>
    <row r="4" spans="1:33" ht="13.2">
      <c r="A4" s="1"/>
      <c r="B4" s="109" t="s">
        <v>2</v>
      </c>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row>
    <row r="5" spans="1:33" ht="13.2">
      <c r="A5" s="1"/>
      <c r="B5" s="2"/>
      <c r="C5" s="2"/>
      <c r="D5" s="2"/>
      <c r="E5" s="2"/>
      <c r="F5" s="2"/>
      <c r="G5" s="2"/>
      <c r="H5" s="2"/>
      <c r="I5" s="2"/>
      <c r="J5" s="2"/>
      <c r="K5" s="2"/>
      <c r="L5" s="2"/>
      <c r="M5" s="2"/>
      <c r="N5" s="2"/>
      <c r="O5" s="2"/>
      <c r="P5" s="2"/>
      <c r="Q5" s="2"/>
      <c r="R5" s="2"/>
      <c r="S5" s="2"/>
      <c r="T5" s="2"/>
      <c r="U5" s="2"/>
      <c r="V5" s="2"/>
      <c r="W5" s="2"/>
      <c r="X5" s="2"/>
      <c r="Z5" s="2"/>
      <c r="AA5" s="3"/>
      <c r="AB5" s="2"/>
      <c r="AC5" s="2"/>
    </row>
    <row r="6" spans="1:33" ht="13.2">
      <c r="A6" s="1"/>
      <c r="B6" s="2"/>
      <c r="C6" s="2"/>
      <c r="D6" s="2"/>
      <c r="E6" s="2"/>
      <c r="F6" s="2"/>
      <c r="G6" s="2"/>
      <c r="H6" s="2"/>
      <c r="I6" s="2"/>
      <c r="J6" s="2"/>
      <c r="K6" s="2"/>
      <c r="L6" s="2"/>
      <c r="M6" s="2"/>
      <c r="N6" s="2"/>
      <c r="O6" s="2"/>
      <c r="P6" s="2"/>
      <c r="Q6" s="2"/>
      <c r="R6" s="2"/>
      <c r="S6" s="2"/>
      <c r="T6" s="2"/>
      <c r="U6" s="2"/>
      <c r="V6" s="2"/>
      <c r="W6" s="2"/>
      <c r="X6" s="2"/>
      <c r="Y6" s="2"/>
      <c r="Z6" s="2"/>
      <c r="AA6" s="3"/>
      <c r="AB6" s="2"/>
      <c r="AC6" s="2"/>
    </row>
    <row r="7" spans="1:33" ht="13.8">
      <c r="A7" s="58" t="s">
        <v>3</v>
      </c>
      <c r="B7" s="59"/>
      <c r="C7" s="111" t="s">
        <v>74</v>
      </c>
      <c r="D7" s="112"/>
      <c r="E7" s="58" t="s">
        <v>4</v>
      </c>
      <c r="F7" s="104"/>
      <c r="G7" s="59"/>
      <c r="H7" s="113" t="s">
        <v>77</v>
      </c>
      <c r="I7" s="114"/>
      <c r="J7" s="114"/>
      <c r="K7" s="114"/>
      <c r="L7" s="114"/>
      <c r="M7" s="114"/>
      <c r="N7" s="114"/>
      <c r="O7" s="114"/>
      <c r="P7" s="114"/>
      <c r="Q7" s="114"/>
      <c r="R7" s="114"/>
      <c r="S7" s="114"/>
      <c r="T7" s="114"/>
      <c r="U7" s="114"/>
      <c r="V7" s="114"/>
      <c r="W7" s="114"/>
      <c r="X7" s="115"/>
      <c r="Y7" s="118" t="s">
        <v>5</v>
      </c>
      <c r="Z7" s="119"/>
      <c r="AA7" s="122" t="s">
        <v>76</v>
      </c>
      <c r="AB7" s="121"/>
      <c r="AC7" s="119"/>
    </row>
    <row r="8" spans="1:33" ht="14.4" thickBot="1">
      <c r="A8" s="58" t="s">
        <v>6</v>
      </c>
      <c r="B8" s="59"/>
      <c r="C8" s="116" t="s">
        <v>75</v>
      </c>
      <c r="D8" s="117"/>
      <c r="E8" s="58" t="s">
        <v>7</v>
      </c>
      <c r="F8" s="104"/>
      <c r="G8" s="59"/>
      <c r="H8" s="113" t="s">
        <v>77</v>
      </c>
      <c r="I8" s="114"/>
      <c r="J8" s="114"/>
      <c r="K8" s="114"/>
      <c r="L8" s="114"/>
      <c r="M8" s="114"/>
      <c r="N8" s="114"/>
      <c r="O8" s="114"/>
      <c r="P8" s="114"/>
      <c r="Q8" s="114"/>
      <c r="R8" s="114"/>
      <c r="S8" s="114"/>
      <c r="T8" s="114"/>
      <c r="U8" s="114"/>
      <c r="V8" s="114"/>
      <c r="W8" s="114"/>
      <c r="X8" s="115"/>
      <c r="Y8" s="118" t="s">
        <v>8</v>
      </c>
      <c r="Z8" s="119"/>
      <c r="AA8" s="120" t="s">
        <v>79</v>
      </c>
      <c r="AB8" s="121"/>
      <c r="AC8" s="119"/>
    </row>
    <row r="9" spans="1:33" ht="16.5" customHeight="1" thickBot="1">
      <c r="A9" s="58" t="s">
        <v>9</v>
      </c>
      <c r="B9" s="59"/>
      <c r="C9" s="48" t="s">
        <v>96</v>
      </c>
      <c r="D9" s="18"/>
      <c r="E9" s="18"/>
      <c r="F9" s="18"/>
      <c r="G9" s="18"/>
      <c r="H9" s="18"/>
      <c r="I9" s="18"/>
      <c r="J9" s="18"/>
      <c r="K9" s="18"/>
      <c r="L9" s="18"/>
      <c r="M9" s="18"/>
      <c r="N9" s="18"/>
      <c r="O9" s="18"/>
      <c r="P9" s="18"/>
      <c r="Q9" s="18"/>
      <c r="R9" s="18"/>
      <c r="S9" s="18"/>
      <c r="T9" s="18"/>
      <c r="U9" s="18"/>
      <c r="V9" s="18"/>
      <c r="W9" s="18"/>
      <c r="X9" s="18"/>
      <c r="Y9" s="18"/>
      <c r="Z9" s="18"/>
      <c r="AA9" s="18"/>
      <c r="AB9" s="18"/>
      <c r="AC9" s="19"/>
      <c r="AD9" s="20"/>
      <c r="AE9" s="20"/>
      <c r="AF9" s="20"/>
      <c r="AG9" s="20"/>
    </row>
    <row r="10" spans="1:33" ht="13.2">
      <c r="A10" s="60" t="s">
        <v>10</v>
      </c>
      <c r="B10" s="63" t="s">
        <v>11</v>
      </c>
      <c r="C10" s="60" t="s">
        <v>12</v>
      </c>
      <c r="D10" s="66" t="s">
        <v>13</v>
      </c>
      <c r="E10" s="67" t="s">
        <v>14</v>
      </c>
      <c r="F10" s="70" t="s">
        <v>15</v>
      </c>
      <c r="G10" s="105">
        <v>68</v>
      </c>
      <c r="H10" s="105" t="s">
        <v>16</v>
      </c>
      <c r="I10" s="105" t="s">
        <v>17</v>
      </c>
      <c r="J10" s="105" t="s">
        <v>18</v>
      </c>
      <c r="K10" s="102" t="s">
        <v>19</v>
      </c>
      <c r="L10" s="103"/>
      <c r="M10" s="103"/>
      <c r="N10" s="104"/>
      <c r="O10" s="104"/>
      <c r="P10" s="104"/>
      <c r="Q10" s="104"/>
      <c r="R10" s="104"/>
      <c r="S10" s="104"/>
      <c r="T10" s="104"/>
      <c r="U10" s="104"/>
      <c r="V10" s="59"/>
      <c r="W10" s="105" t="s">
        <v>20</v>
      </c>
      <c r="X10" s="105" t="s">
        <v>21</v>
      </c>
      <c r="Y10" s="107" t="s">
        <v>22</v>
      </c>
      <c r="Z10" s="95" t="s">
        <v>23</v>
      </c>
      <c r="AA10" s="96"/>
      <c r="AB10" s="123" t="s">
        <v>24</v>
      </c>
      <c r="AC10" s="123" t="s">
        <v>25</v>
      </c>
    </row>
    <row r="11" spans="1:33" ht="13.2">
      <c r="A11" s="61"/>
      <c r="B11" s="64"/>
      <c r="C11" s="61"/>
      <c r="D11" s="61"/>
      <c r="E11" s="68"/>
      <c r="F11" s="71"/>
      <c r="G11" s="61"/>
      <c r="H11" s="61"/>
      <c r="I11" s="61"/>
      <c r="J11" s="61"/>
      <c r="K11" s="106" t="s">
        <v>26</v>
      </c>
      <c r="L11" s="104"/>
      <c r="M11" s="59"/>
      <c r="N11" s="58" t="s">
        <v>27</v>
      </c>
      <c r="O11" s="104"/>
      <c r="P11" s="59"/>
      <c r="Q11" s="58" t="s">
        <v>28</v>
      </c>
      <c r="R11" s="104"/>
      <c r="S11" s="59"/>
      <c r="T11" s="58" t="s">
        <v>29</v>
      </c>
      <c r="U11" s="104"/>
      <c r="V11" s="59"/>
      <c r="W11" s="61"/>
      <c r="X11" s="61"/>
      <c r="Y11" s="64"/>
      <c r="Z11" s="97" t="s">
        <v>30</v>
      </c>
      <c r="AA11" s="71"/>
      <c r="AB11" s="124"/>
      <c r="AC11" s="124"/>
    </row>
    <row r="12" spans="1:33" ht="13.2">
      <c r="A12" s="62"/>
      <c r="B12" s="65"/>
      <c r="C12" s="62"/>
      <c r="D12" s="62"/>
      <c r="E12" s="68"/>
      <c r="F12" s="72"/>
      <c r="G12" s="62"/>
      <c r="H12" s="62"/>
      <c r="I12" s="62"/>
      <c r="J12" s="62"/>
      <c r="K12" s="23" t="s">
        <v>31</v>
      </c>
      <c r="L12" s="24" t="s">
        <v>32</v>
      </c>
      <c r="M12" s="24" t="s">
        <v>33</v>
      </c>
      <c r="N12" s="24" t="s">
        <v>34</v>
      </c>
      <c r="O12" s="24" t="s">
        <v>33</v>
      </c>
      <c r="P12" s="24" t="s">
        <v>35</v>
      </c>
      <c r="Q12" s="24" t="s">
        <v>35</v>
      </c>
      <c r="R12" s="24" t="s">
        <v>34</v>
      </c>
      <c r="S12" s="24" t="s">
        <v>36</v>
      </c>
      <c r="T12" s="24" t="s">
        <v>37</v>
      </c>
      <c r="U12" s="24" t="s">
        <v>38</v>
      </c>
      <c r="V12" s="24" t="s">
        <v>39</v>
      </c>
      <c r="W12" s="62"/>
      <c r="X12" s="62"/>
      <c r="Y12" s="65"/>
      <c r="Z12" s="97" t="s">
        <v>40</v>
      </c>
      <c r="AA12" s="71"/>
      <c r="AB12" s="94"/>
      <c r="AC12" s="94"/>
    </row>
    <row r="13" spans="1:33" ht="20.25" customHeight="1">
      <c r="A13" s="74" t="s">
        <v>82</v>
      </c>
      <c r="B13" s="76" t="s">
        <v>66</v>
      </c>
      <c r="C13" s="91" t="s">
        <v>90</v>
      </c>
      <c r="D13" s="17" t="s">
        <v>80</v>
      </c>
      <c r="E13" s="68"/>
      <c r="F13" s="4" t="s">
        <v>41</v>
      </c>
      <c r="G13" s="5">
        <f t="shared" ref="G13:G29" si="0">H13+I13</f>
        <v>8790</v>
      </c>
      <c r="H13" s="5">
        <v>4382</v>
      </c>
      <c r="I13" s="5">
        <v>4408</v>
      </c>
      <c r="J13" s="6" t="s">
        <v>42</v>
      </c>
      <c r="K13" s="26">
        <v>1</v>
      </c>
      <c r="L13" s="27">
        <v>1</v>
      </c>
      <c r="M13" s="27">
        <v>1</v>
      </c>
      <c r="N13" s="27">
        <v>1</v>
      </c>
      <c r="O13" s="27">
        <v>1</v>
      </c>
      <c r="P13" s="27">
        <v>1</v>
      </c>
      <c r="Q13" s="27">
        <v>1</v>
      </c>
      <c r="R13" s="27">
        <v>1</v>
      </c>
      <c r="S13" s="27">
        <v>1</v>
      </c>
      <c r="T13" s="27">
        <v>1</v>
      </c>
      <c r="U13" s="27">
        <v>1</v>
      </c>
      <c r="V13" s="27">
        <v>1</v>
      </c>
      <c r="W13" s="28">
        <f t="shared" ref="W13:W30" si="1">SUM(K13:V13)</f>
        <v>12</v>
      </c>
      <c r="X13" s="28"/>
      <c r="Y13" s="98">
        <v>0.75</v>
      </c>
      <c r="Z13" s="88">
        <v>10000</v>
      </c>
      <c r="AA13" s="100">
        <v>8185651.1699999999</v>
      </c>
      <c r="AB13" s="83">
        <v>1414902.02</v>
      </c>
      <c r="AC13" s="83">
        <f>AA13-AB13</f>
        <v>6770749.1500000004</v>
      </c>
    </row>
    <row r="14" spans="1:33" ht="20.25" customHeight="1">
      <c r="A14" s="75"/>
      <c r="B14" s="85"/>
      <c r="C14" s="69"/>
      <c r="D14" s="16"/>
      <c r="E14" s="68"/>
      <c r="F14" s="4" t="s">
        <v>43</v>
      </c>
      <c r="G14" s="5">
        <f t="shared" si="0"/>
        <v>9473</v>
      </c>
      <c r="H14" s="5">
        <v>4815</v>
      </c>
      <c r="I14" s="5">
        <v>4658</v>
      </c>
      <c r="J14" s="7" t="s">
        <v>44</v>
      </c>
      <c r="K14" s="29">
        <v>1</v>
      </c>
      <c r="L14" s="30">
        <v>1</v>
      </c>
      <c r="M14" s="30">
        <v>1</v>
      </c>
      <c r="N14" s="30"/>
      <c r="O14" s="30"/>
      <c r="P14" s="30"/>
      <c r="Q14" s="30"/>
      <c r="R14" s="30"/>
      <c r="S14" s="30"/>
      <c r="T14" s="30"/>
      <c r="U14" s="30"/>
      <c r="V14" s="30"/>
      <c r="W14" s="31">
        <f>SUM(K14:V14)</f>
        <v>3</v>
      </c>
      <c r="X14" s="30">
        <f>W14*X13/W13</f>
        <v>0</v>
      </c>
      <c r="Y14" s="99"/>
      <c r="Z14" s="69"/>
      <c r="AA14" s="101"/>
      <c r="AB14" s="84"/>
      <c r="AC14" s="84"/>
    </row>
    <row r="15" spans="1:33" ht="20.25" customHeight="1">
      <c r="A15" s="74" t="s">
        <v>83</v>
      </c>
      <c r="B15" s="76" t="s">
        <v>67</v>
      </c>
      <c r="C15" s="73" t="s">
        <v>90</v>
      </c>
      <c r="D15" s="15" t="s">
        <v>80</v>
      </c>
      <c r="E15" s="68"/>
      <c r="F15" s="4" t="s">
        <v>45</v>
      </c>
      <c r="G15" s="5">
        <f t="shared" si="0"/>
        <v>9867</v>
      </c>
      <c r="H15" s="5">
        <v>5148</v>
      </c>
      <c r="I15" s="5">
        <v>4719</v>
      </c>
      <c r="J15" s="6" t="s">
        <v>42</v>
      </c>
      <c r="K15" s="32">
        <v>1</v>
      </c>
      <c r="L15" s="33">
        <v>1</v>
      </c>
      <c r="M15" s="33">
        <v>1</v>
      </c>
      <c r="N15" s="33">
        <v>1</v>
      </c>
      <c r="O15" s="33">
        <v>1</v>
      </c>
      <c r="P15" s="33">
        <v>1</v>
      </c>
      <c r="Q15" s="33">
        <v>1</v>
      </c>
      <c r="R15" s="33">
        <v>1</v>
      </c>
      <c r="S15" s="33">
        <v>1</v>
      </c>
      <c r="T15" s="33">
        <v>1</v>
      </c>
      <c r="U15" s="33">
        <v>1</v>
      </c>
      <c r="V15" s="33">
        <v>1</v>
      </c>
      <c r="W15" s="28">
        <f t="shared" si="1"/>
        <v>12</v>
      </c>
      <c r="X15" s="28"/>
      <c r="Y15" s="127">
        <v>0.75</v>
      </c>
      <c r="Z15" s="88">
        <v>20000</v>
      </c>
      <c r="AA15" s="128"/>
      <c r="AB15" s="86"/>
      <c r="AC15" s="86">
        <f>AA15-AB15</f>
        <v>0</v>
      </c>
    </row>
    <row r="16" spans="1:33" ht="20.25" customHeight="1">
      <c r="A16" s="75"/>
      <c r="B16" s="77"/>
      <c r="C16" s="69"/>
      <c r="D16" s="16"/>
      <c r="E16" s="68"/>
      <c r="F16" s="4" t="s">
        <v>46</v>
      </c>
      <c r="G16" s="5">
        <f t="shared" si="0"/>
        <v>9832</v>
      </c>
      <c r="H16" s="5">
        <v>5040</v>
      </c>
      <c r="I16" s="5">
        <v>4792</v>
      </c>
      <c r="J16" s="7" t="s">
        <v>44</v>
      </c>
      <c r="K16" s="29">
        <v>1</v>
      </c>
      <c r="L16" s="30">
        <v>1</v>
      </c>
      <c r="M16" s="30">
        <v>1</v>
      </c>
      <c r="N16" s="30"/>
      <c r="O16" s="30"/>
      <c r="P16" s="30"/>
      <c r="Q16" s="30"/>
      <c r="R16" s="30"/>
      <c r="S16" s="30"/>
      <c r="T16" s="30"/>
      <c r="U16" s="30"/>
      <c r="V16" s="30"/>
      <c r="W16" s="31">
        <f>SUM(K16:V16)</f>
        <v>3</v>
      </c>
      <c r="X16" s="30">
        <f>W16*X15/W15</f>
        <v>0</v>
      </c>
      <c r="Y16" s="99"/>
      <c r="Z16" s="69"/>
      <c r="AA16" s="129"/>
      <c r="AB16" s="87"/>
      <c r="AC16" s="87"/>
    </row>
    <row r="17" spans="1:29" ht="19.5" customHeight="1">
      <c r="A17" s="74" t="s">
        <v>84</v>
      </c>
      <c r="B17" s="76" t="s">
        <v>68</v>
      </c>
      <c r="C17" s="73" t="s">
        <v>90</v>
      </c>
      <c r="D17" s="15" t="s">
        <v>80</v>
      </c>
      <c r="E17" s="68"/>
      <c r="F17" s="4" t="s">
        <v>47</v>
      </c>
      <c r="G17" s="5">
        <f t="shared" si="0"/>
        <v>9125</v>
      </c>
      <c r="H17" s="5">
        <v>4500</v>
      </c>
      <c r="I17" s="5">
        <v>4625</v>
      </c>
      <c r="J17" s="6" t="s">
        <v>42</v>
      </c>
      <c r="K17" s="32">
        <v>1</v>
      </c>
      <c r="L17" s="33">
        <v>1</v>
      </c>
      <c r="M17" s="33">
        <v>1</v>
      </c>
      <c r="N17" s="33">
        <v>1</v>
      </c>
      <c r="O17" s="33">
        <v>1</v>
      </c>
      <c r="P17" s="33">
        <v>1</v>
      </c>
      <c r="Q17" s="33">
        <v>1</v>
      </c>
      <c r="R17" s="33">
        <v>1</v>
      </c>
      <c r="S17" s="33">
        <v>1</v>
      </c>
      <c r="T17" s="33">
        <v>1</v>
      </c>
      <c r="U17" s="33">
        <v>1</v>
      </c>
      <c r="V17" s="33">
        <v>1</v>
      </c>
      <c r="W17" s="28">
        <f>SUM(K17:V17)</f>
        <v>12</v>
      </c>
      <c r="X17" s="28"/>
      <c r="Y17" s="127">
        <v>0.75</v>
      </c>
      <c r="Z17" s="88">
        <v>30000</v>
      </c>
      <c r="AA17" s="130">
        <f>+'[1]ANTEPROYECTO 2022 '!$K$226</f>
        <v>37500</v>
      </c>
      <c r="AB17" s="86"/>
      <c r="AC17" s="83">
        <f>AA17-AB17</f>
        <v>37500</v>
      </c>
    </row>
    <row r="18" spans="1:29" ht="77.25" customHeight="1">
      <c r="A18" s="75"/>
      <c r="B18" s="77"/>
      <c r="C18" s="69"/>
      <c r="D18" s="16"/>
      <c r="E18" s="68"/>
      <c r="F18" s="4" t="s">
        <v>48</v>
      </c>
      <c r="G18" s="5">
        <f t="shared" si="0"/>
        <v>8150</v>
      </c>
      <c r="H18" s="5">
        <v>3994</v>
      </c>
      <c r="I18" s="5">
        <v>4156</v>
      </c>
      <c r="J18" s="7" t="s">
        <v>44</v>
      </c>
      <c r="K18" s="29">
        <v>1</v>
      </c>
      <c r="L18" s="30">
        <v>1</v>
      </c>
      <c r="M18" s="30">
        <v>1</v>
      </c>
      <c r="N18" s="30"/>
      <c r="O18" s="30"/>
      <c r="P18" s="30"/>
      <c r="Q18" s="30"/>
      <c r="R18" s="30"/>
      <c r="S18" s="30"/>
      <c r="T18" s="30"/>
      <c r="U18" s="30"/>
      <c r="V18" s="30"/>
      <c r="W18" s="31">
        <f>SUM(K18:V18)</f>
        <v>3</v>
      </c>
      <c r="X18" s="30">
        <f>W18*X17/W17</f>
        <v>0</v>
      </c>
      <c r="Y18" s="99"/>
      <c r="Z18" s="69"/>
      <c r="AA18" s="129"/>
      <c r="AB18" s="87"/>
      <c r="AC18" s="84"/>
    </row>
    <row r="19" spans="1:29" ht="20.25" customHeight="1">
      <c r="A19" s="74" t="s">
        <v>85</v>
      </c>
      <c r="B19" s="76" t="s">
        <v>69</v>
      </c>
      <c r="C19" s="73" t="s">
        <v>90</v>
      </c>
      <c r="D19" s="15" t="s">
        <v>80</v>
      </c>
      <c r="E19" s="68"/>
      <c r="F19" s="4" t="s">
        <v>49</v>
      </c>
      <c r="G19" s="5">
        <f t="shared" si="0"/>
        <v>7119</v>
      </c>
      <c r="H19" s="5">
        <v>3232</v>
      </c>
      <c r="I19" s="5">
        <v>3887</v>
      </c>
      <c r="J19" s="6" t="s">
        <v>42</v>
      </c>
      <c r="K19" s="32">
        <v>1</v>
      </c>
      <c r="L19" s="33">
        <v>1</v>
      </c>
      <c r="M19" s="33">
        <v>1</v>
      </c>
      <c r="N19" s="33">
        <v>1</v>
      </c>
      <c r="O19" s="33">
        <v>1</v>
      </c>
      <c r="P19" s="33">
        <v>1</v>
      </c>
      <c r="Q19" s="33">
        <v>1</v>
      </c>
      <c r="R19" s="33">
        <v>1</v>
      </c>
      <c r="S19" s="33">
        <v>1</v>
      </c>
      <c r="T19" s="33">
        <v>1</v>
      </c>
      <c r="U19" s="33">
        <v>1</v>
      </c>
      <c r="V19" s="33">
        <v>1</v>
      </c>
      <c r="W19" s="28">
        <f>SUM(K19:V19)</f>
        <v>12</v>
      </c>
      <c r="X19" s="28"/>
      <c r="Y19" s="127">
        <v>0.75</v>
      </c>
      <c r="Z19" s="88">
        <v>40000</v>
      </c>
      <c r="AA19" s="92"/>
      <c r="AB19" s="93"/>
      <c r="AC19" s="93">
        <f>AA19-AB19</f>
        <v>0</v>
      </c>
    </row>
    <row r="20" spans="1:29" ht="54" customHeight="1">
      <c r="A20" s="75"/>
      <c r="B20" s="77"/>
      <c r="C20" s="69"/>
      <c r="D20" s="16"/>
      <c r="E20" s="68"/>
      <c r="F20" s="4" t="s">
        <v>50</v>
      </c>
      <c r="G20" s="5">
        <f t="shared" si="0"/>
        <v>7800</v>
      </c>
      <c r="H20" s="5">
        <v>3931</v>
      </c>
      <c r="I20" s="5">
        <v>3869</v>
      </c>
      <c r="J20" s="7" t="s">
        <v>44</v>
      </c>
      <c r="K20" s="29">
        <v>1</v>
      </c>
      <c r="L20" s="30">
        <v>1</v>
      </c>
      <c r="M20" s="30">
        <v>1</v>
      </c>
      <c r="N20" s="30"/>
      <c r="O20" s="30"/>
      <c r="P20" s="30"/>
      <c r="Q20" s="30"/>
      <c r="R20" s="30"/>
      <c r="S20" s="30"/>
      <c r="T20" s="30"/>
      <c r="U20" s="30"/>
      <c r="V20" s="30"/>
      <c r="W20" s="31">
        <f>SUM(K20:V20)</f>
        <v>3</v>
      </c>
      <c r="X20" s="30">
        <f>W20*X19/W19</f>
        <v>0</v>
      </c>
      <c r="Y20" s="99"/>
      <c r="Z20" s="69"/>
      <c r="AA20" s="65"/>
      <c r="AB20" s="94"/>
      <c r="AC20" s="94"/>
    </row>
    <row r="21" spans="1:29" ht="20.25" customHeight="1">
      <c r="A21" s="74" t="s">
        <v>86</v>
      </c>
      <c r="B21" s="76" t="s">
        <v>70</v>
      </c>
      <c r="C21" s="73" t="s">
        <v>91</v>
      </c>
      <c r="D21" s="15" t="s">
        <v>81</v>
      </c>
      <c r="E21" s="68"/>
      <c r="F21" s="4" t="s">
        <v>51</v>
      </c>
      <c r="G21" s="5">
        <f t="shared" si="0"/>
        <v>7539</v>
      </c>
      <c r="H21" s="5">
        <v>3964</v>
      </c>
      <c r="I21" s="5">
        <v>3575</v>
      </c>
      <c r="J21" s="6" t="s">
        <v>42</v>
      </c>
      <c r="K21" s="32">
        <v>1</v>
      </c>
      <c r="L21" s="33">
        <v>1</v>
      </c>
      <c r="M21" s="33">
        <v>1</v>
      </c>
      <c r="N21" s="33">
        <v>1</v>
      </c>
      <c r="O21" s="33">
        <v>1</v>
      </c>
      <c r="P21" s="33">
        <v>1</v>
      </c>
      <c r="Q21" s="33">
        <v>1</v>
      </c>
      <c r="R21" s="33">
        <v>1</v>
      </c>
      <c r="S21" s="33">
        <v>1</v>
      </c>
      <c r="T21" s="33">
        <v>1</v>
      </c>
      <c r="U21" s="33">
        <v>1</v>
      </c>
      <c r="V21" s="33">
        <v>1</v>
      </c>
      <c r="W21" s="28">
        <f t="shared" si="1"/>
        <v>12</v>
      </c>
      <c r="X21" s="28"/>
      <c r="Y21" s="127">
        <v>0.75</v>
      </c>
      <c r="Z21" s="88">
        <v>50000</v>
      </c>
      <c r="AA21" s="130">
        <f>+'[1]ANTEPROYECTO 2022 '!$K$232</f>
        <v>30000</v>
      </c>
      <c r="AB21" s="86"/>
      <c r="AC21" s="83">
        <f>AA21-AB21</f>
        <v>30000</v>
      </c>
    </row>
    <row r="22" spans="1:29" ht="42.75" customHeight="1">
      <c r="A22" s="75"/>
      <c r="B22" s="77"/>
      <c r="C22" s="69"/>
      <c r="D22" s="16"/>
      <c r="E22" s="68"/>
      <c r="F22" s="4" t="s">
        <v>52</v>
      </c>
      <c r="G22" s="5">
        <f t="shared" si="0"/>
        <v>6194</v>
      </c>
      <c r="H22" s="5">
        <v>3079</v>
      </c>
      <c r="I22" s="5">
        <v>3115</v>
      </c>
      <c r="J22" s="7" t="s">
        <v>44</v>
      </c>
      <c r="K22" s="29">
        <v>1</v>
      </c>
      <c r="L22" s="30">
        <v>1</v>
      </c>
      <c r="M22" s="30">
        <v>1</v>
      </c>
      <c r="N22" s="30"/>
      <c r="O22" s="30"/>
      <c r="P22" s="30"/>
      <c r="Q22" s="30"/>
      <c r="R22" s="30"/>
      <c r="S22" s="30"/>
      <c r="T22" s="30"/>
      <c r="U22" s="30"/>
      <c r="V22" s="30"/>
      <c r="W22" s="31">
        <f>SUM(K22:V22)</f>
        <v>3</v>
      </c>
      <c r="X22" s="30">
        <f>W22*X21/W21</f>
        <v>0</v>
      </c>
      <c r="Y22" s="99"/>
      <c r="Z22" s="69"/>
      <c r="AA22" s="129"/>
      <c r="AB22" s="87"/>
      <c r="AC22" s="84"/>
    </row>
    <row r="23" spans="1:29" ht="20.25" customHeight="1">
      <c r="A23" s="74" t="s">
        <v>87</v>
      </c>
      <c r="B23" s="76" t="s">
        <v>71</v>
      </c>
      <c r="C23" s="73" t="s">
        <v>90</v>
      </c>
      <c r="D23" s="78" t="s">
        <v>80</v>
      </c>
      <c r="E23" s="68"/>
      <c r="F23" s="4" t="s">
        <v>53</v>
      </c>
      <c r="G23" s="5">
        <f t="shared" si="0"/>
        <v>5582</v>
      </c>
      <c r="H23" s="5">
        <v>2811</v>
      </c>
      <c r="I23" s="5">
        <v>2771</v>
      </c>
      <c r="J23" s="6" t="s">
        <v>42</v>
      </c>
      <c r="K23" s="32">
        <v>1</v>
      </c>
      <c r="L23" s="33">
        <v>1</v>
      </c>
      <c r="M23" s="33">
        <v>1</v>
      </c>
      <c r="N23" s="33">
        <v>1</v>
      </c>
      <c r="O23" s="33">
        <v>1</v>
      </c>
      <c r="P23" s="33">
        <v>1</v>
      </c>
      <c r="Q23" s="33">
        <v>1</v>
      </c>
      <c r="R23" s="33">
        <v>1</v>
      </c>
      <c r="S23" s="33">
        <v>1</v>
      </c>
      <c r="T23" s="33">
        <v>1</v>
      </c>
      <c r="U23" s="33">
        <v>1</v>
      </c>
      <c r="V23" s="33">
        <v>1</v>
      </c>
      <c r="W23" s="28">
        <f t="shared" si="1"/>
        <v>12</v>
      </c>
      <c r="X23" s="28"/>
      <c r="Y23" s="89">
        <v>0.75</v>
      </c>
      <c r="Z23" s="90"/>
      <c r="AA23" s="92"/>
      <c r="AB23" s="93"/>
      <c r="AC23" s="93">
        <f>AA23-AB23</f>
        <v>0</v>
      </c>
    </row>
    <row r="24" spans="1:29" ht="20.25" customHeight="1">
      <c r="A24" s="75"/>
      <c r="B24" s="77"/>
      <c r="C24" s="69"/>
      <c r="D24" s="79"/>
      <c r="E24" s="68"/>
      <c r="F24" s="4" t="s">
        <v>54</v>
      </c>
      <c r="G24" s="5">
        <f t="shared" si="0"/>
        <v>3615</v>
      </c>
      <c r="H24" s="5">
        <v>1791</v>
      </c>
      <c r="I24" s="5">
        <v>1824</v>
      </c>
      <c r="J24" s="7" t="s">
        <v>44</v>
      </c>
      <c r="K24" s="29">
        <v>1</v>
      </c>
      <c r="L24" s="30">
        <v>1</v>
      </c>
      <c r="M24" s="30">
        <v>1</v>
      </c>
      <c r="N24" s="30"/>
      <c r="O24" s="30"/>
      <c r="P24" s="30"/>
      <c r="Q24" s="30"/>
      <c r="R24" s="30"/>
      <c r="S24" s="30"/>
      <c r="T24" s="30"/>
      <c r="U24" s="30"/>
      <c r="V24" s="30"/>
      <c r="W24" s="31">
        <f>SUM(K24:V24)</f>
        <v>3</v>
      </c>
      <c r="X24" s="30">
        <f>W24*X23/W23</f>
        <v>0</v>
      </c>
      <c r="Y24" s="69"/>
      <c r="Z24" s="69"/>
      <c r="AA24" s="65"/>
      <c r="AB24" s="94"/>
      <c r="AC24" s="94"/>
    </row>
    <row r="25" spans="1:29" ht="20.25" customHeight="1">
      <c r="A25" s="74" t="s">
        <v>88</v>
      </c>
      <c r="B25" s="76" t="s">
        <v>72</v>
      </c>
      <c r="C25" s="73" t="s">
        <v>90</v>
      </c>
      <c r="D25" s="80" t="s">
        <v>80</v>
      </c>
      <c r="E25" s="68"/>
      <c r="F25" s="4" t="s">
        <v>55</v>
      </c>
      <c r="G25" s="5">
        <f t="shared" si="0"/>
        <v>2936</v>
      </c>
      <c r="H25" s="5">
        <v>1454</v>
      </c>
      <c r="I25" s="5">
        <v>1482</v>
      </c>
      <c r="J25" s="6" t="s">
        <v>42</v>
      </c>
      <c r="K25" s="32">
        <v>1</v>
      </c>
      <c r="L25" s="33">
        <v>1</v>
      </c>
      <c r="M25" s="33">
        <v>1</v>
      </c>
      <c r="N25" s="33">
        <v>1</v>
      </c>
      <c r="O25" s="33">
        <v>1</v>
      </c>
      <c r="P25" s="33">
        <v>1</v>
      </c>
      <c r="Q25" s="33">
        <v>1</v>
      </c>
      <c r="R25" s="33">
        <v>1</v>
      </c>
      <c r="S25" s="33">
        <v>1</v>
      </c>
      <c r="T25" s="33">
        <v>1</v>
      </c>
      <c r="U25" s="33">
        <v>1</v>
      </c>
      <c r="V25" s="33">
        <v>1</v>
      </c>
      <c r="W25" s="28">
        <f t="shared" si="1"/>
        <v>12</v>
      </c>
      <c r="X25" s="28"/>
      <c r="Y25" s="89">
        <v>0.75</v>
      </c>
      <c r="Z25" s="90"/>
      <c r="AA25" s="92"/>
      <c r="AB25" s="93"/>
      <c r="AC25" s="93">
        <f>AA25-AB25</f>
        <v>0</v>
      </c>
    </row>
    <row r="26" spans="1:29" ht="20.25" customHeight="1">
      <c r="A26" s="75"/>
      <c r="B26" s="77"/>
      <c r="C26" s="69"/>
      <c r="D26" s="81"/>
      <c r="E26" s="68"/>
      <c r="F26" s="4" t="s">
        <v>56</v>
      </c>
      <c r="G26" s="5">
        <f t="shared" si="0"/>
        <v>2117</v>
      </c>
      <c r="H26" s="5">
        <v>1066</v>
      </c>
      <c r="I26" s="5">
        <v>1051</v>
      </c>
      <c r="J26" s="7" t="s">
        <v>44</v>
      </c>
      <c r="K26" s="29">
        <v>1</v>
      </c>
      <c r="L26" s="30">
        <v>1</v>
      </c>
      <c r="M26" s="30">
        <v>1</v>
      </c>
      <c r="N26" s="30"/>
      <c r="O26" s="30"/>
      <c r="P26" s="30"/>
      <c r="Q26" s="30"/>
      <c r="R26" s="30"/>
      <c r="S26" s="30"/>
      <c r="T26" s="30"/>
      <c r="U26" s="30"/>
      <c r="V26" s="30"/>
      <c r="W26" s="31">
        <f>SUM(K26:V26)</f>
        <v>3</v>
      </c>
      <c r="X26" s="30">
        <f>W26*X25/W25</f>
        <v>0</v>
      </c>
      <c r="Y26" s="69"/>
      <c r="Z26" s="69"/>
      <c r="AA26" s="65"/>
      <c r="AB26" s="94"/>
      <c r="AC26" s="94"/>
    </row>
    <row r="27" spans="1:29" ht="20.25" customHeight="1">
      <c r="A27" s="74" t="s">
        <v>89</v>
      </c>
      <c r="B27" s="76" t="s">
        <v>73</v>
      </c>
      <c r="C27" s="73" t="s">
        <v>90</v>
      </c>
      <c r="D27" s="73" t="s">
        <v>80</v>
      </c>
      <c r="E27" s="68"/>
      <c r="F27" s="4" t="s">
        <v>57</v>
      </c>
      <c r="G27" s="5">
        <f t="shared" si="0"/>
        <v>1745</v>
      </c>
      <c r="H27" s="5">
        <v>785</v>
      </c>
      <c r="I27" s="5">
        <v>960</v>
      </c>
      <c r="J27" s="6" t="s">
        <v>42</v>
      </c>
      <c r="K27" s="32">
        <v>1</v>
      </c>
      <c r="L27" s="33">
        <v>1</v>
      </c>
      <c r="M27" s="33">
        <v>1</v>
      </c>
      <c r="N27" s="33">
        <v>1</v>
      </c>
      <c r="O27" s="33">
        <v>1</v>
      </c>
      <c r="P27" s="33">
        <v>1</v>
      </c>
      <c r="Q27" s="33">
        <v>1</v>
      </c>
      <c r="R27" s="33">
        <v>1</v>
      </c>
      <c r="S27" s="33">
        <v>1</v>
      </c>
      <c r="T27" s="33">
        <v>1</v>
      </c>
      <c r="U27" s="33">
        <v>1</v>
      </c>
      <c r="V27" s="33">
        <v>1</v>
      </c>
      <c r="W27" s="28">
        <f t="shared" si="1"/>
        <v>12</v>
      </c>
      <c r="X27" s="28"/>
      <c r="Y27" s="89">
        <v>0.75</v>
      </c>
      <c r="Z27" s="90"/>
      <c r="AA27" s="92"/>
      <c r="AB27" s="126"/>
      <c r="AC27" s="93">
        <f>AA27-AB27</f>
        <v>0</v>
      </c>
    </row>
    <row r="28" spans="1:29" ht="20.25" customHeight="1">
      <c r="A28" s="75"/>
      <c r="B28" s="77"/>
      <c r="C28" s="69"/>
      <c r="D28" s="69"/>
      <c r="E28" s="68"/>
      <c r="F28" s="4" t="s">
        <v>58</v>
      </c>
      <c r="G28" s="5">
        <f t="shared" si="0"/>
        <v>2487</v>
      </c>
      <c r="H28" s="5">
        <v>1259</v>
      </c>
      <c r="I28" s="5">
        <v>1228</v>
      </c>
      <c r="J28" s="7" t="s">
        <v>44</v>
      </c>
      <c r="K28" s="29">
        <v>1</v>
      </c>
      <c r="L28" s="30">
        <v>1</v>
      </c>
      <c r="M28" s="30">
        <v>1</v>
      </c>
      <c r="N28" s="30"/>
      <c r="O28" s="30"/>
      <c r="P28" s="30"/>
      <c r="Q28" s="30"/>
      <c r="R28" s="30"/>
      <c r="S28" s="30"/>
      <c r="T28" s="30"/>
      <c r="U28" s="30"/>
      <c r="V28" s="30"/>
      <c r="W28" s="31">
        <f>SUM(K28:V28)</f>
        <v>3</v>
      </c>
      <c r="X28" s="30">
        <f>W28*X27/W27</f>
        <v>0</v>
      </c>
      <c r="Y28" s="69"/>
      <c r="Z28" s="69"/>
      <c r="AA28" s="65"/>
      <c r="AB28" s="94"/>
      <c r="AC28" s="94"/>
    </row>
    <row r="29" spans="1:29" ht="20.25" customHeight="1">
      <c r="A29" s="82"/>
      <c r="B29" s="73"/>
      <c r="C29" s="73"/>
      <c r="D29" s="73"/>
      <c r="E29" s="68"/>
      <c r="F29" s="4" t="s">
        <v>59</v>
      </c>
      <c r="G29" s="5">
        <f t="shared" si="0"/>
        <v>35</v>
      </c>
      <c r="H29" s="5">
        <v>16</v>
      </c>
      <c r="I29" s="5">
        <v>19</v>
      </c>
      <c r="J29" s="6" t="s">
        <v>42</v>
      </c>
      <c r="K29" s="32"/>
      <c r="L29" s="33"/>
      <c r="M29" s="33"/>
      <c r="N29" s="33"/>
      <c r="O29" s="33"/>
      <c r="P29" s="33"/>
      <c r="Q29" s="33"/>
      <c r="R29" s="33"/>
      <c r="S29" s="33"/>
      <c r="T29" s="33"/>
      <c r="U29" s="33"/>
      <c r="V29" s="33"/>
      <c r="W29" s="28">
        <f t="shared" si="1"/>
        <v>0</v>
      </c>
      <c r="X29" s="34"/>
      <c r="Y29" s="73">
        <f>X29-X30</f>
        <v>0</v>
      </c>
      <c r="Z29" s="90"/>
      <c r="AA29" s="92"/>
      <c r="AB29" s="93"/>
      <c r="AC29" s="93">
        <f>AA29-AB29</f>
        <v>0</v>
      </c>
    </row>
    <row r="30" spans="1:29" ht="20.25" customHeight="1">
      <c r="A30" s="69"/>
      <c r="B30" s="69"/>
      <c r="C30" s="69"/>
      <c r="D30" s="69"/>
      <c r="E30" s="69"/>
      <c r="F30" s="9" t="s">
        <v>60</v>
      </c>
      <c r="G30" s="22">
        <f t="shared" ref="G30:I30" si="2">SUM(G13:G29)</f>
        <v>102406</v>
      </c>
      <c r="H30" s="22">
        <f t="shared" si="2"/>
        <v>51267</v>
      </c>
      <c r="I30" s="22">
        <f t="shared" si="2"/>
        <v>51139</v>
      </c>
      <c r="J30" s="7" t="s">
        <v>44</v>
      </c>
      <c r="K30" s="29"/>
      <c r="L30" s="30"/>
      <c r="M30" s="30"/>
      <c r="N30" s="30"/>
      <c r="O30" s="30"/>
      <c r="P30" s="30"/>
      <c r="Q30" s="30"/>
      <c r="R30" s="30"/>
      <c r="S30" s="30"/>
      <c r="T30" s="30"/>
      <c r="U30" s="30"/>
      <c r="V30" s="30"/>
      <c r="W30" s="31">
        <f t="shared" si="1"/>
        <v>0</v>
      </c>
      <c r="X30" s="30"/>
      <c r="Y30" s="69"/>
      <c r="Z30" s="69"/>
      <c r="AA30" s="65"/>
      <c r="AB30" s="94"/>
      <c r="AC30" s="94"/>
    </row>
    <row r="31" spans="1:29" ht="13.8">
      <c r="H31" s="10"/>
      <c r="U31" s="125" t="s">
        <v>61</v>
      </c>
      <c r="V31" s="119"/>
      <c r="W31" s="21">
        <f t="shared" ref="W31:X31" si="3">W13+W15+W17+W19+W21+W23+W25+W27</f>
        <v>96</v>
      </c>
      <c r="X31" s="11">
        <f t="shared" si="3"/>
        <v>0</v>
      </c>
      <c r="Z31" s="12" t="s">
        <v>62</v>
      </c>
      <c r="AA31" s="25">
        <f t="shared" ref="AA31:AC31" si="4">SUM(AA13:AA30)</f>
        <v>8253151.1699999999</v>
      </c>
      <c r="AB31" s="25">
        <f t="shared" si="4"/>
        <v>1414902.02</v>
      </c>
      <c r="AC31" s="25">
        <f t="shared" si="4"/>
        <v>6838249.1500000004</v>
      </c>
    </row>
    <row r="32" spans="1:29" s="35" customFormat="1" ht="13.8">
      <c r="H32" s="10"/>
      <c r="U32" s="42"/>
      <c r="V32" s="36"/>
      <c r="W32" s="37"/>
      <c r="X32" s="38"/>
      <c r="Z32" s="41"/>
      <c r="AA32" s="39"/>
      <c r="AB32" s="40"/>
      <c r="AC32" s="39"/>
    </row>
    <row r="33" spans="2:29" ht="13.8">
      <c r="Z33" s="13"/>
      <c r="AA33" s="43"/>
      <c r="AB33" s="49" t="s">
        <v>93</v>
      </c>
      <c r="AC33" s="49" t="s">
        <v>94</v>
      </c>
    </row>
    <row r="34" spans="2:29" ht="13.8">
      <c r="B34" s="13"/>
      <c r="C34" s="52"/>
      <c r="D34" s="52"/>
      <c r="E34" s="52"/>
      <c r="F34" s="52"/>
      <c r="G34" s="13"/>
      <c r="H34" s="13"/>
      <c r="I34" s="13"/>
      <c r="J34" s="13"/>
      <c r="K34" s="13"/>
      <c r="L34" s="13"/>
      <c r="M34" s="13"/>
      <c r="N34" s="13"/>
      <c r="O34" s="13"/>
      <c r="P34" s="13"/>
      <c r="Q34" s="13"/>
      <c r="R34" s="13"/>
      <c r="S34" s="13"/>
      <c r="T34" s="13"/>
      <c r="U34" s="13"/>
      <c r="V34" s="13"/>
      <c r="AA34" s="44" t="s">
        <v>92</v>
      </c>
      <c r="AB34" s="50">
        <v>1</v>
      </c>
      <c r="AC34" s="50">
        <v>0.17</v>
      </c>
    </row>
    <row r="35" spans="2:29" ht="13.8">
      <c r="B35" s="13"/>
      <c r="C35" s="55"/>
      <c r="D35" s="56"/>
      <c r="E35" s="56"/>
      <c r="F35" s="56"/>
      <c r="G35" s="13"/>
      <c r="H35" s="13"/>
      <c r="I35" s="13"/>
      <c r="J35" s="13"/>
      <c r="K35" s="13"/>
      <c r="L35" s="53"/>
      <c r="M35" s="54"/>
      <c r="N35" s="54"/>
      <c r="O35" s="54"/>
      <c r="P35" s="54"/>
      <c r="Q35" s="13"/>
      <c r="R35" s="13"/>
      <c r="S35" s="13"/>
      <c r="T35" s="13"/>
      <c r="U35" s="13"/>
      <c r="V35" s="46"/>
      <c r="W35" s="47"/>
      <c r="X35" s="47"/>
      <c r="Y35" s="47"/>
      <c r="AA35" s="45" t="s">
        <v>63</v>
      </c>
      <c r="AB35" s="51">
        <f>+AA31</f>
        <v>8253151.1699999999</v>
      </c>
      <c r="AC35" s="51">
        <f>+AB31</f>
        <v>1414902.02</v>
      </c>
    </row>
    <row r="36" spans="2:29" ht="13.8">
      <c r="B36" s="13"/>
      <c r="C36" s="57"/>
      <c r="D36" s="56"/>
      <c r="E36" s="56"/>
      <c r="F36" s="56"/>
      <c r="G36" s="13"/>
      <c r="H36" s="13"/>
      <c r="I36" s="13"/>
      <c r="J36" s="13"/>
      <c r="K36" s="13"/>
      <c r="L36" s="53"/>
      <c r="M36" s="54"/>
      <c r="N36" s="54"/>
      <c r="O36" s="54"/>
      <c r="P36" s="54"/>
      <c r="Q36" s="13"/>
      <c r="R36" s="13"/>
      <c r="S36" s="13"/>
      <c r="T36" s="13"/>
      <c r="U36" s="13"/>
      <c r="V36" s="46"/>
      <c r="W36" s="47"/>
      <c r="X36" s="47"/>
      <c r="Y36" s="47">
        <v>1</v>
      </c>
      <c r="AA36" s="14"/>
    </row>
    <row r="37" spans="2:29" ht="13.8">
      <c r="B37" s="13"/>
      <c r="C37" s="13"/>
      <c r="D37" s="13"/>
      <c r="E37" s="13"/>
      <c r="F37" s="13"/>
      <c r="G37" s="13"/>
      <c r="H37" s="13"/>
      <c r="I37" s="13"/>
      <c r="J37" s="13"/>
      <c r="K37" s="13"/>
      <c r="L37" s="13"/>
      <c r="M37" s="13"/>
      <c r="N37" s="13"/>
      <c r="O37" s="13"/>
      <c r="P37" s="13"/>
      <c r="Q37" s="13"/>
      <c r="R37" s="13"/>
      <c r="S37" s="13"/>
      <c r="T37" s="13"/>
      <c r="U37" s="13"/>
      <c r="V37" s="13"/>
      <c r="AA37" s="14"/>
    </row>
    <row r="38" spans="2:29" ht="13.8">
      <c r="B38" s="13"/>
      <c r="C38" s="13"/>
      <c r="D38" s="13"/>
      <c r="E38" s="13"/>
      <c r="F38" s="13"/>
      <c r="G38" s="13"/>
      <c r="H38" s="13"/>
      <c r="I38" s="13"/>
      <c r="J38" s="13"/>
      <c r="K38" s="13"/>
      <c r="L38" s="13"/>
      <c r="M38" s="13"/>
      <c r="N38" s="13"/>
      <c r="O38" s="13"/>
      <c r="P38" s="13"/>
      <c r="Q38" s="13"/>
      <c r="R38" s="13"/>
      <c r="S38" s="13"/>
      <c r="T38" s="13"/>
      <c r="U38" s="13"/>
      <c r="V38" s="13"/>
      <c r="AA38" s="14"/>
    </row>
    <row r="39" spans="2:29" ht="13.8">
      <c r="B39" s="13"/>
      <c r="C39" s="13"/>
      <c r="D39" s="13"/>
      <c r="E39" s="13"/>
      <c r="F39" s="13"/>
      <c r="G39" s="13"/>
      <c r="H39" s="13"/>
      <c r="I39" s="13"/>
      <c r="J39" s="13"/>
      <c r="K39" s="13"/>
      <c r="L39" s="13"/>
      <c r="M39" s="13"/>
      <c r="N39" s="13"/>
      <c r="O39" s="13"/>
      <c r="P39" s="13"/>
      <c r="Q39" s="13"/>
      <c r="R39" s="13"/>
      <c r="S39" s="13"/>
      <c r="T39" s="13"/>
      <c r="U39" s="13"/>
      <c r="V39" s="13"/>
      <c r="AA39" s="14"/>
    </row>
    <row r="40" spans="2:29" ht="13.8">
      <c r="B40" s="13"/>
      <c r="C40" s="13"/>
      <c r="D40" s="13"/>
      <c r="E40" s="13"/>
      <c r="F40" s="13"/>
      <c r="G40" s="13"/>
      <c r="H40" s="13"/>
      <c r="I40" s="13"/>
      <c r="J40" s="13"/>
      <c r="K40" s="13"/>
      <c r="L40" s="13"/>
      <c r="M40" s="13"/>
      <c r="N40" s="13"/>
      <c r="O40" s="13"/>
      <c r="P40" s="13"/>
      <c r="Q40" s="13"/>
      <c r="R40" s="13"/>
      <c r="S40" s="13"/>
      <c r="T40" s="13"/>
      <c r="U40" s="13"/>
      <c r="V40" s="13"/>
      <c r="AA40" s="14"/>
    </row>
    <row r="41" spans="2:29" ht="13.8">
      <c r="B41" s="13"/>
      <c r="C41" s="13"/>
      <c r="D41" s="13"/>
      <c r="E41" s="13"/>
      <c r="F41" s="13"/>
      <c r="G41" s="13"/>
      <c r="H41" s="13"/>
      <c r="I41" s="13"/>
      <c r="J41" s="13"/>
      <c r="K41" s="13"/>
      <c r="L41" s="13"/>
      <c r="M41" s="13"/>
      <c r="N41" s="13"/>
      <c r="O41" s="13"/>
      <c r="P41" s="13"/>
      <c r="Q41" s="13"/>
      <c r="R41" s="13"/>
      <c r="S41" s="13"/>
      <c r="T41" s="13"/>
      <c r="U41" s="13"/>
      <c r="V41" s="13"/>
      <c r="AA41" s="14"/>
    </row>
    <row r="42" spans="2:29" ht="13.8">
      <c r="B42" s="13"/>
      <c r="C42" s="13"/>
      <c r="D42" s="13"/>
      <c r="E42" s="13"/>
      <c r="F42" s="13"/>
      <c r="G42" s="13"/>
      <c r="H42" s="13"/>
      <c r="I42" s="13"/>
      <c r="J42" s="13"/>
      <c r="K42" s="13"/>
      <c r="L42" s="13"/>
      <c r="M42" s="13"/>
      <c r="N42" s="13"/>
      <c r="O42" s="13"/>
      <c r="P42" s="13"/>
      <c r="Q42" s="13"/>
      <c r="R42" s="13"/>
      <c r="S42" s="13"/>
      <c r="T42" s="13"/>
      <c r="U42" s="13"/>
      <c r="V42" s="13"/>
      <c r="AA42" s="14"/>
    </row>
    <row r="43" spans="2:29" ht="13.8">
      <c r="B43" s="13"/>
      <c r="C43" s="13"/>
      <c r="D43" s="13"/>
      <c r="E43" s="13"/>
      <c r="F43" s="13"/>
      <c r="G43" s="13"/>
      <c r="H43" s="13"/>
      <c r="I43" s="13"/>
      <c r="J43" s="13"/>
      <c r="K43" s="13"/>
      <c r="L43" s="13"/>
      <c r="M43" s="13"/>
      <c r="N43" s="13"/>
      <c r="O43" s="13"/>
      <c r="P43" s="13"/>
      <c r="Q43" s="13"/>
      <c r="R43" s="13"/>
      <c r="S43" s="13"/>
      <c r="T43" s="13"/>
      <c r="U43" s="13"/>
      <c r="V43" s="13"/>
      <c r="AA43" s="14"/>
    </row>
    <row r="44" spans="2:29" ht="13.8">
      <c r="B44" s="13"/>
      <c r="C44" s="13"/>
      <c r="D44" s="13"/>
      <c r="E44" s="13"/>
      <c r="F44" s="13"/>
      <c r="G44" s="13"/>
      <c r="H44" s="13"/>
      <c r="I44" s="13"/>
      <c r="J44" s="13"/>
      <c r="K44" s="13"/>
      <c r="L44" s="13"/>
      <c r="M44" s="13"/>
      <c r="N44" s="13"/>
      <c r="O44" s="13"/>
      <c r="P44" s="13"/>
      <c r="Q44" s="13"/>
      <c r="R44" s="13"/>
      <c r="S44" s="13"/>
      <c r="T44" s="13"/>
      <c r="U44" s="13"/>
      <c r="V44" s="13"/>
      <c r="AA44" s="14"/>
    </row>
    <row r="45" spans="2:29" ht="13.2">
      <c r="AA45" s="14"/>
    </row>
    <row r="46" spans="2:29" ht="13.2">
      <c r="AA46" s="14"/>
    </row>
    <row r="47" spans="2:29" ht="13.2">
      <c r="AA47" s="14"/>
    </row>
    <row r="48" spans="2:29" ht="13.2">
      <c r="AA48" s="14"/>
    </row>
    <row r="49" spans="27:27" ht="13.2">
      <c r="AA49" s="14"/>
    </row>
    <row r="50" spans="27:27" ht="13.2">
      <c r="AA50" s="14"/>
    </row>
    <row r="51" spans="27:27" ht="13.2">
      <c r="AA51" s="14"/>
    </row>
    <row r="52" spans="27:27" ht="13.2">
      <c r="AA52" s="14"/>
    </row>
    <row r="53" spans="27:27" ht="13.2">
      <c r="AA53" s="14"/>
    </row>
    <row r="54" spans="27:27" ht="13.2">
      <c r="AA54" s="14"/>
    </row>
    <row r="55" spans="27:27" ht="13.2">
      <c r="AA55" s="14"/>
    </row>
    <row r="56" spans="27:27" ht="13.2">
      <c r="AA56" s="14"/>
    </row>
    <row r="57" spans="27:27" ht="13.2">
      <c r="AA57" s="14"/>
    </row>
    <row r="58" spans="27:27" ht="13.2">
      <c r="AA58" s="14"/>
    </row>
    <row r="59" spans="27:27" ht="13.2">
      <c r="AA59" s="14"/>
    </row>
    <row r="60" spans="27:27" ht="13.2">
      <c r="AA60" s="14"/>
    </row>
    <row r="61" spans="27:27" ht="13.2">
      <c r="AA61" s="14"/>
    </row>
    <row r="62" spans="27:27" ht="13.2">
      <c r="AA62" s="14"/>
    </row>
    <row r="63" spans="27:27" ht="13.2">
      <c r="AA63" s="14"/>
    </row>
    <row r="64" spans="27:27" ht="13.2">
      <c r="AA64" s="14"/>
    </row>
    <row r="65" spans="27:27" ht="13.2">
      <c r="AA65" s="14"/>
    </row>
    <row r="66" spans="27:27" ht="13.2">
      <c r="AA66" s="14"/>
    </row>
    <row r="67" spans="27:27" ht="13.2">
      <c r="AA67" s="14"/>
    </row>
    <row r="68" spans="27:27" ht="13.2">
      <c r="AA68" s="14"/>
    </row>
    <row r="69" spans="27:27" ht="13.2">
      <c r="AA69" s="14"/>
    </row>
    <row r="70" spans="27:27" ht="13.2">
      <c r="AA70" s="14"/>
    </row>
    <row r="71" spans="27:27" ht="13.2">
      <c r="AA71" s="14"/>
    </row>
    <row r="72" spans="27:27" ht="13.2">
      <c r="AA72" s="14"/>
    </row>
    <row r="73" spans="27:27" ht="13.2">
      <c r="AA73" s="14"/>
    </row>
    <row r="74" spans="27:27" ht="13.2">
      <c r="AA74" s="14"/>
    </row>
    <row r="75" spans="27:27" ht="13.2">
      <c r="AA75" s="14"/>
    </row>
    <row r="76" spans="27:27" ht="13.2">
      <c r="AA76" s="14"/>
    </row>
    <row r="77" spans="27:27" ht="13.2">
      <c r="AA77" s="14"/>
    </row>
    <row r="78" spans="27:27" ht="13.2">
      <c r="AA78" s="14"/>
    </row>
    <row r="79" spans="27:27" ht="13.2">
      <c r="AA79" s="14"/>
    </row>
    <row r="80" spans="27:27" ht="13.2">
      <c r="AA80" s="14"/>
    </row>
    <row r="81" spans="27:27" ht="13.2">
      <c r="AA81" s="14"/>
    </row>
    <row r="82" spans="27:27" ht="13.2">
      <c r="AA82" s="14"/>
    </row>
    <row r="83" spans="27:27" ht="13.2">
      <c r="AA83" s="14"/>
    </row>
    <row r="84" spans="27:27" ht="13.2">
      <c r="AA84" s="14"/>
    </row>
    <row r="85" spans="27:27" ht="13.2">
      <c r="AA85" s="14"/>
    </row>
    <row r="86" spans="27:27" ht="13.2">
      <c r="AA86" s="14"/>
    </row>
    <row r="87" spans="27:27" ht="13.2">
      <c r="AA87" s="14"/>
    </row>
    <row r="88" spans="27:27" ht="13.2">
      <c r="AA88" s="14"/>
    </row>
    <row r="89" spans="27:27" ht="13.2">
      <c r="AA89" s="14"/>
    </row>
    <row r="90" spans="27:27" ht="13.2">
      <c r="AA90" s="14"/>
    </row>
    <row r="91" spans="27:27" ht="13.2">
      <c r="AA91" s="14"/>
    </row>
    <row r="92" spans="27:27" ht="13.2">
      <c r="AA92" s="14"/>
    </row>
    <row r="93" spans="27:27" ht="13.2">
      <c r="AA93" s="14"/>
    </row>
    <row r="94" spans="27:27" ht="13.2">
      <c r="AA94" s="14"/>
    </row>
    <row r="95" spans="27:27" ht="13.2">
      <c r="AA95" s="14"/>
    </row>
    <row r="96" spans="27:27" ht="13.2">
      <c r="AA96" s="14"/>
    </row>
    <row r="97" spans="27:27" ht="13.2">
      <c r="AA97" s="14"/>
    </row>
    <row r="98" spans="27:27" ht="13.2">
      <c r="AA98" s="14"/>
    </row>
    <row r="99" spans="27:27" ht="13.2">
      <c r="AA99" s="14"/>
    </row>
    <row r="100" spans="27:27" ht="13.2">
      <c r="AA100" s="14"/>
    </row>
    <row r="101" spans="27:27" ht="13.2">
      <c r="AA101" s="14"/>
    </row>
    <row r="102" spans="27:27" ht="13.2">
      <c r="AA102" s="14"/>
    </row>
    <row r="103" spans="27:27" ht="13.2">
      <c r="AA103" s="14"/>
    </row>
    <row r="104" spans="27:27" ht="13.2">
      <c r="AA104" s="14"/>
    </row>
    <row r="105" spans="27:27" ht="13.2">
      <c r="AA105" s="14"/>
    </row>
    <row r="106" spans="27:27" ht="13.2">
      <c r="AA106" s="14"/>
    </row>
    <row r="107" spans="27:27" ht="13.2">
      <c r="AA107" s="14"/>
    </row>
    <row r="108" spans="27:27" ht="13.2">
      <c r="AA108" s="14"/>
    </row>
    <row r="109" spans="27:27" ht="13.2">
      <c r="AA109" s="14"/>
    </row>
    <row r="110" spans="27:27" ht="13.2">
      <c r="AA110" s="14"/>
    </row>
    <row r="111" spans="27:27" ht="13.2">
      <c r="AA111" s="14"/>
    </row>
    <row r="112" spans="27:27" ht="13.2">
      <c r="AA112" s="14"/>
    </row>
    <row r="113" spans="27:27" ht="13.2">
      <c r="AA113" s="14"/>
    </row>
    <row r="114" spans="27:27" ht="13.2">
      <c r="AA114" s="14"/>
    </row>
    <row r="115" spans="27:27" ht="13.2">
      <c r="AA115" s="14"/>
    </row>
    <row r="116" spans="27:27" ht="13.2">
      <c r="AA116" s="14"/>
    </row>
    <row r="117" spans="27:27" ht="13.2">
      <c r="AA117" s="14"/>
    </row>
    <row r="118" spans="27:27" ht="13.2">
      <c r="AA118" s="14"/>
    </row>
    <row r="119" spans="27:27" ht="13.2">
      <c r="AA119" s="14"/>
    </row>
    <row r="120" spans="27:27" ht="13.2">
      <c r="AA120" s="14"/>
    </row>
    <row r="121" spans="27:27" ht="13.2">
      <c r="AA121" s="14"/>
    </row>
    <row r="122" spans="27:27" ht="13.2">
      <c r="AA122" s="14"/>
    </row>
    <row r="123" spans="27:27" ht="13.2">
      <c r="AA123" s="14"/>
    </row>
    <row r="124" spans="27:27" ht="13.2">
      <c r="AA124" s="14"/>
    </row>
    <row r="125" spans="27:27" ht="13.2">
      <c r="AA125" s="14"/>
    </row>
    <row r="126" spans="27:27" ht="13.2">
      <c r="AA126" s="14"/>
    </row>
    <row r="127" spans="27:27" ht="13.2">
      <c r="AA127" s="14"/>
    </row>
    <row r="128" spans="27:27" ht="13.2">
      <c r="AA128" s="14"/>
    </row>
    <row r="129" spans="27:27" ht="13.2">
      <c r="AA129" s="14"/>
    </row>
    <row r="130" spans="27:27" ht="13.2">
      <c r="AA130" s="14"/>
    </row>
    <row r="131" spans="27:27" ht="13.2">
      <c r="AA131" s="14"/>
    </row>
    <row r="132" spans="27:27" ht="13.2">
      <c r="AA132" s="14"/>
    </row>
    <row r="133" spans="27:27" ht="13.2">
      <c r="AA133" s="14"/>
    </row>
    <row r="134" spans="27:27" ht="13.2">
      <c r="AA134" s="14"/>
    </row>
    <row r="135" spans="27:27" ht="13.2">
      <c r="AA135" s="14"/>
    </row>
    <row r="136" spans="27:27" ht="13.2">
      <c r="AA136" s="14"/>
    </row>
    <row r="137" spans="27:27" ht="13.2">
      <c r="AA137" s="14"/>
    </row>
    <row r="138" spans="27:27" ht="13.2">
      <c r="AA138" s="14"/>
    </row>
    <row r="139" spans="27:27" ht="13.2">
      <c r="AA139" s="14"/>
    </row>
    <row r="140" spans="27:27" ht="13.2">
      <c r="AA140" s="14"/>
    </row>
    <row r="141" spans="27:27" ht="13.2">
      <c r="AA141" s="14"/>
    </row>
    <row r="142" spans="27:27" ht="13.2">
      <c r="AA142" s="14"/>
    </row>
    <row r="143" spans="27:27" ht="13.2">
      <c r="AA143" s="14"/>
    </row>
    <row r="144" spans="27:27" ht="13.2">
      <c r="AA144" s="14"/>
    </row>
    <row r="145" spans="27:27" ht="13.2">
      <c r="AA145" s="14"/>
    </row>
    <row r="146" spans="27:27" ht="13.2">
      <c r="AA146" s="14"/>
    </row>
    <row r="147" spans="27:27" ht="13.2">
      <c r="AA147" s="14"/>
    </row>
    <row r="148" spans="27:27" ht="13.2">
      <c r="AA148" s="14"/>
    </row>
    <row r="149" spans="27:27" ht="13.2">
      <c r="AA149" s="14"/>
    </row>
    <row r="150" spans="27:27" ht="13.2">
      <c r="AA150" s="14"/>
    </row>
    <row r="151" spans="27:27" ht="13.2">
      <c r="AA151" s="14"/>
    </row>
    <row r="152" spans="27:27" ht="13.2">
      <c r="AA152" s="14"/>
    </row>
    <row r="153" spans="27:27" ht="13.2">
      <c r="AA153" s="14"/>
    </row>
    <row r="154" spans="27:27" ht="13.2">
      <c r="AA154" s="14"/>
    </row>
    <row r="155" spans="27:27" ht="13.2">
      <c r="AA155" s="14"/>
    </row>
    <row r="156" spans="27:27" ht="13.2">
      <c r="AA156" s="14"/>
    </row>
    <row r="157" spans="27:27" ht="13.2">
      <c r="AA157" s="14"/>
    </row>
    <row r="158" spans="27:27" ht="13.2">
      <c r="AA158" s="14"/>
    </row>
    <row r="159" spans="27:27" ht="13.2">
      <c r="AA159" s="14"/>
    </row>
    <row r="160" spans="27:27" ht="13.2">
      <c r="AA160" s="14"/>
    </row>
    <row r="161" spans="27:27" ht="13.2">
      <c r="AA161" s="14"/>
    </row>
    <row r="162" spans="27:27" ht="13.2">
      <c r="AA162" s="14"/>
    </row>
    <row r="163" spans="27:27" ht="13.2">
      <c r="AA163" s="14"/>
    </row>
    <row r="164" spans="27:27" ht="13.2">
      <c r="AA164" s="14"/>
    </row>
    <row r="165" spans="27:27" ht="13.2">
      <c r="AA165" s="14"/>
    </row>
    <row r="166" spans="27:27" ht="13.2">
      <c r="AA166" s="14"/>
    </row>
    <row r="167" spans="27:27" ht="13.2">
      <c r="AA167" s="14"/>
    </row>
    <row r="168" spans="27:27" ht="13.2">
      <c r="AA168" s="14"/>
    </row>
    <row r="169" spans="27:27" ht="13.2">
      <c r="AA169" s="14"/>
    </row>
    <row r="170" spans="27:27" ht="13.2">
      <c r="AA170" s="14"/>
    </row>
    <row r="171" spans="27:27" ht="13.2">
      <c r="AA171" s="14"/>
    </row>
    <row r="172" spans="27:27" ht="13.2">
      <c r="AA172" s="14"/>
    </row>
    <row r="173" spans="27:27" ht="13.2">
      <c r="AA173" s="14"/>
    </row>
    <row r="174" spans="27:27" ht="13.2">
      <c r="AA174" s="14"/>
    </row>
    <row r="175" spans="27:27" ht="13.2">
      <c r="AA175" s="14"/>
    </row>
    <row r="176" spans="27:27" ht="13.2">
      <c r="AA176" s="14"/>
    </row>
    <row r="177" spans="27:27" ht="13.2">
      <c r="AA177" s="14"/>
    </row>
    <row r="178" spans="27:27" ht="13.2">
      <c r="AA178" s="14"/>
    </row>
    <row r="179" spans="27:27" ht="13.2">
      <c r="AA179" s="14"/>
    </row>
    <row r="180" spans="27:27" ht="13.2">
      <c r="AA180" s="14"/>
    </row>
    <row r="181" spans="27:27" ht="13.2">
      <c r="AA181" s="14"/>
    </row>
    <row r="182" spans="27:27" ht="13.2">
      <c r="AA182" s="14"/>
    </row>
    <row r="183" spans="27:27" ht="13.2">
      <c r="AA183" s="14"/>
    </row>
    <row r="184" spans="27:27" ht="13.2">
      <c r="AA184" s="14"/>
    </row>
    <row r="185" spans="27:27" ht="13.2">
      <c r="AA185" s="14"/>
    </row>
    <row r="186" spans="27:27" ht="13.2">
      <c r="AA186" s="14"/>
    </row>
    <row r="187" spans="27:27" ht="13.2">
      <c r="AA187" s="14"/>
    </row>
    <row r="188" spans="27:27" ht="13.2">
      <c r="AA188" s="14"/>
    </row>
    <row r="189" spans="27:27" ht="13.2">
      <c r="AA189" s="14"/>
    </row>
    <row r="190" spans="27:27" ht="13.2">
      <c r="AA190" s="14"/>
    </row>
    <row r="191" spans="27:27" ht="13.2">
      <c r="AA191" s="14"/>
    </row>
    <row r="192" spans="27:27" ht="13.2">
      <c r="AA192" s="14"/>
    </row>
    <row r="193" spans="27:27" ht="13.2">
      <c r="AA193" s="14"/>
    </row>
    <row r="194" spans="27:27" ht="13.2">
      <c r="AA194" s="14"/>
    </row>
    <row r="195" spans="27:27" ht="13.2">
      <c r="AA195" s="14"/>
    </row>
    <row r="196" spans="27:27" ht="13.2">
      <c r="AA196" s="14"/>
    </row>
    <row r="197" spans="27:27" ht="13.2">
      <c r="AA197" s="14"/>
    </row>
    <row r="198" spans="27:27" ht="13.2">
      <c r="AA198" s="14"/>
    </row>
    <row r="199" spans="27:27" ht="13.2">
      <c r="AA199" s="14"/>
    </row>
    <row r="200" spans="27:27" ht="13.2">
      <c r="AA200" s="14"/>
    </row>
    <row r="201" spans="27:27" ht="13.2">
      <c r="AA201" s="14"/>
    </row>
    <row r="202" spans="27:27" ht="13.2">
      <c r="AA202" s="14"/>
    </row>
    <row r="203" spans="27:27" ht="13.2">
      <c r="AA203" s="14"/>
    </row>
    <row r="204" spans="27:27" ht="13.2">
      <c r="AA204" s="14"/>
    </row>
    <row r="205" spans="27:27" ht="13.2">
      <c r="AA205" s="14"/>
    </row>
    <row r="206" spans="27:27" ht="13.2">
      <c r="AA206" s="14"/>
    </row>
    <row r="207" spans="27:27" ht="13.2">
      <c r="AA207" s="14"/>
    </row>
    <row r="208" spans="27:27" ht="13.2">
      <c r="AA208" s="14"/>
    </row>
    <row r="209" spans="27:27" ht="13.2">
      <c r="AA209" s="14"/>
    </row>
    <row r="210" spans="27:27" ht="13.2">
      <c r="AA210" s="14"/>
    </row>
    <row r="211" spans="27:27" ht="13.2">
      <c r="AA211" s="14"/>
    </row>
    <row r="212" spans="27:27" ht="13.2">
      <c r="AA212" s="14"/>
    </row>
    <row r="213" spans="27:27" ht="13.2">
      <c r="AA213" s="14"/>
    </row>
    <row r="214" spans="27:27" ht="13.2">
      <c r="AA214" s="14"/>
    </row>
    <row r="215" spans="27:27" ht="13.2">
      <c r="AA215" s="14"/>
    </row>
    <row r="216" spans="27:27" ht="13.2">
      <c r="AA216" s="14"/>
    </row>
    <row r="217" spans="27:27" ht="13.2">
      <c r="AA217" s="14"/>
    </row>
    <row r="218" spans="27:27" ht="13.2">
      <c r="AA218" s="14"/>
    </row>
    <row r="219" spans="27:27" ht="13.2">
      <c r="AA219" s="14"/>
    </row>
    <row r="220" spans="27:27" ht="13.2">
      <c r="AA220" s="14"/>
    </row>
    <row r="221" spans="27:27" ht="13.2">
      <c r="AA221" s="14"/>
    </row>
    <row r="222" spans="27:27" ht="13.2">
      <c r="AA222" s="14"/>
    </row>
    <row r="223" spans="27:27" ht="13.2">
      <c r="AA223" s="14"/>
    </row>
    <row r="224" spans="27:27" ht="13.2">
      <c r="AA224" s="14"/>
    </row>
    <row r="225" spans="27:27" ht="13.2">
      <c r="AA225" s="14"/>
    </row>
    <row r="226" spans="27:27" ht="13.2">
      <c r="AA226" s="14"/>
    </row>
    <row r="227" spans="27:27" ht="13.2">
      <c r="AA227" s="14"/>
    </row>
    <row r="228" spans="27:27" ht="13.2">
      <c r="AA228" s="14"/>
    </row>
    <row r="229" spans="27:27" ht="13.2">
      <c r="AA229" s="14"/>
    </row>
    <row r="230" spans="27:27" ht="13.2">
      <c r="AA230" s="14"/>
    </row>
    <row r="231" spans="27:27" ht="13.2">
      <c r="AA231" s="14"/>
    </row>
    <row r="232" spans="27:27" ht="13.2">
      <c r="AA232" s="14"/>
    </row>
    <row r="233" spans="27:27" ht="13.2">
      <c r="AA233" s="14"/>
    </row>
    <row r="234" spans="27:27" ht="13.2">
      <c r="AA234" s="14"/>
    </row>
    <row r="235" spans="27:27" ht="13.2">
      <c r="AA235" s="14"/>
    </row>
    <row r="236" spans="27:27" ht="13.2">
      <c r="AA236" s="14"/>
    </row>
    <row r="237" spans="27:27" ht="13.2">
      <c r="AA237" s="14"/>
    </row>
    <row r="238" spans="27:27" ht="13.2">
      <c r="AA238" s="14"/>
    </row>
    <row r="239" spans="27:27" ht="13.2">
      <c r="AA239" s="14"/>
    </row>
    <row r="240" spans="27:27" ht="13.2">
      <c r="AA240" s="14"/>
    </row>
    <row r="241" spans="27:27" ht="13.2">
      <c r="AA241" s="14"/>
    </row>
    <row r="242" spans="27:27" ht="13.2">
      <c r="AA242" s="14"/>
    </row>
    <row r="243" spans="27:27" ht="13.2">
      <c r="AA243" s="14"/>
    </row>
    <row r="244" spans="27:27" ht="13.2">
      <c r="AA244" s="14"/>
    </row>
    <row r="245" spans="27:27" ht="13.2">
      <c r="AA245" s="14"/>
    </row>
    <row r="246" spans="27:27" ht="13.2">
      <c r="AA246" s="14"/>
    </row>
    <row r="247" spans="27:27" ht="13.2">
      <c r="AA247" s="14"/>
    </row>
    <row r="248" spans="27:27" ht="13.2">
      <c r="AA248" s="14"/>
    </row>
    <row r="249" spans="27:27" ht="13.2">
      <c r="AA249" s="14"/>
    </row>
    <row r="250" spans="27:27" ht="13.2">
      <c r="AA250" s="14"/>
    </row>
    <row r="251" spans="27:27" ht="13.2">
      <c r="AA251" s="14"/>
    </row>
    <row r="252" spans="27:27" ht="13.2">
      <c r="AA252" s="14"/>
    </row>
    <row r="253" spans="27:27" ht="13.2">
      <c r="AA253" s="14"/>
    </row>
    <row r="254" spans="27:27" ht="13.2">
      <c r="AA254" s="14"/>
    </row>
    <row r="255" spans="27:27" ht="13.2">
      <c r="AA255" s="14"/>
    </row>
    <row r="256" spans="27:27" ht="13.2">
      <c r="AA256" s="14"/>
    </row>
    <row r="257" spans="27:27" ht="13.2">
      <c r="AA257" s="14"/>
    </row>
    <row r="258" spans="27:27" ht="13.2">
      <c r="AA258" s="14"/>
    </row>
    <row r="259" spans="27:27" ht="13.2">
      <c r="AA259" s="14"/>
    </row>
    <row r="260" spans="27:27" ht="13.2">
      <c r="AA260" s="14"/>
    </row>
    <row r="261" spans="27:27" ht="13.2">
      <c r="AA261" s="14"/>
    </row>
    <row r="262" spans="27:27" ht="13.2">
      <c r="AA262" s="14"/>
    </row>
    <row r="263" spans="27:27" ht="13.2">
      <c r="AA263" s="14"/>
    </row>
    <row r="264" spans="27:27" ht="13.2">
      <c r="AA264" s="14"/>
    </row>
    <row r="265" spans="27:27" ht="13.2">
      <c r="AA265" s="14"/>
    </row>
    <row r="266" spans="27:27" ht="13.2">
      <c r="AA266" s="14"/>
    </row>
    <row r="267" spans="27:27" ht="13.2">
      <c r="AA267" s="14"/>
    </row>
    <row r="268" spans="27:27" ht="13.2">
      <c r="AA268" s="14"/>
    </row>
    <row r="269" spans="27:27" ht="13.2">
      <c r="AA269" s="14"/>
    </row>
    <row r="270" spans="27:27" ht="13.2">
      <c r="AA270" s="14"/>
    </row>
    <row r="271" spans="27:27" ht="13.2">
      <c r="AA271" s="14"/>
    </row>
    <row r="272" spans="27:27" ht="13.2">
      <c r="AA272" s="14"/>
    </row>
    <row r="273" spans="27:27" ht="13.2">
      <c r="AA273" s="14"/>
    </row>
    <row r="274" spans="27:27" ht="13.2">
      <c r="AA274" s="14"/>
    </row>
    <row r="275" spans="27:27" ht="13.2">
      <c r="AA275" s="14"/>
    </row>
    <row r="276" spans="27:27" ht="13.2">
      <c r="AA276" s="14"/>
    </row>
    <row r="277" spans="27:27" ht="13.2">
      <c r="AA277" s="14"/>
    </row>
    <row r="278" spans="27:27" ht="13.2">
      <c r="AA278" s="14"/>
    </row>
    <row r="279" spans="27:27" ht="13.2">
      <c r="AA279" s="14"/>
    </row>
    <row r="280" spans="27:27" ht="13.2">
      <c r="AA280" s="14"/>
    </row>
    <row r="281" spans="27:27" ht="13.2">
      <c r="AA281" s="14"/>
    </row>
    <row r="282" spans="27:27" ht="13.2">
      <c r="AA282" s="14"/>
    </row>
    <row r="283" spans="27:27" ht="13.2">
      <c r="AA283" s="14"/>
    </row>
    <row r="284" spans="27:27" ht="13.2">
      <c r="AA284" s="14"/>
    </row>
    <row r="285" spans="27:27" ht="13.2">
      <c r="AA285" s="14"/>
    </row>
    <row r="286" spans="27:27" ht="13.2">
      <c r="AA286" s="14"/>
    </row>
    <row r="287" spans="27:27" ht="13.2">
      <c r="AA287" s="14"/>
    </row>
    <row r="288" spans="27:27" ht="13.2">
      <c r="AA288" s="14"/>
    </row>
    <row r="289" spans="27:27" ht="13.2">
      <c r="AA289" s="14"/>
    </row>
    <row r="290" spans="27:27" ht="13.2">
      <c r="AA290" s="14"/>
    </row>
    <row r="291" spans="27:27" ht="13.2">
      <c r="AA291" s="14"/>
    </row>
    <row r="292" spans="27:27" ht="13.2">
      <c r="AA292" s="14"/>
    </row>
    <row r="293" spans="27:27" ht="13.2">
      <c r="AA293" s="14"/>
    </row>
    <row r="294" spans="27:27" ht="13.2">
      <c r="AA294" s="14"/>
    </row>
    <row r="295" spans="27:27" ht="13.2">
      <c r="AA295" s="14"/>
    </row>
    <row r="296" spans="27:27" ht="13.2">
      <c r="AA296" s="14"/>
    </row>
    <row r="297" spans="27:27" ht="13.2">
      <c r="AA297" s="14"/>
    </row>
    <row r="298" spans="27:27" ht="13.2">
      <c r="AA298" s="14"/>
    </row>
    <row r="299" spans="27:27" ht="13.2">
      <c r="AA299" s="14"/>
    </row>
    <row r="300" spans="27:27" ht="13.2">
      <c r="AA300" s="14"/>
    </row>
    <row r="301" spans="27:27" ht="13.2">
      <c r="AA301" s="14"/>
    </row>
    <row r="302" spans="27:27" ht="13.2">
      <c r="AA302" s="14"/>
    </row>
    <row r="303" spans="27:27" ht="13.2">
      <c r="AA303" s="14"/>
    </row>
    <row r="304" spans="27:27" ht="13.2">
      <c r="AA304" s="14"/>
    </row>
    <row r="305" spans="27:27" ht="13.2">
      <c r="AA305" s="14"/>
    </row>
    <row r="306" spans="27:27" ht="13.2">
      <c r="AA306" s="14"/>
    </row>
    <row r="307" spans="27:27" ht="13.2">
      <c r="AA307" s="14"/>
    </row>
    <row r="308" spans="27:27" ht="13.2">
      <c r="AA308" s="14"/>
    </row>
    <row r="309" spans="27:27" ht="13.2">
      <c r="AA309" s="14"/>
    </row>
    <row r="310" spans="27:27" ht="13.2">
      <c r="AA310" s="14"/>
    </row>
    <row r="311" spans="27:27" ht="13.2">
      <c r="AA311" s="14"/>
    </row>
    <row r="312" spans="27:27" ht="13.2">
      <c r="AA312" s="14"/>
    </row>
    <row r="313" spans="27:27" ht="13.2">
      <c r="AA313" s="14"/>
    </row>
    <row r="314" spans="27:27" ht="13.2">
      <c r="AA314" s="14"/>
    </row>
    <row r="315" spans="27:27" ht="13.2">
      <c r="AA315" s="14"/>
    </row>
    <row r="316" spans="27:27" ht="13.2">
      <c r="AA316" s="14"/>
    </row>
    <row r="317" spans="27:27" ht="13.2">
      <c r="AA317" s="14"/>
    </row>
    <row r="318" spans="27:27" ht="13.2">
      <c r="AA318" s="14"/>
    </row>
    <row r="319" spans="27:27" ht="13.2">
      <c r="AA319" s="14"/>
    </row>
    <row r="320" spans="27:27" ht="13.2">
      <c r="AA320" s="14"/>
    </row>
    <row r="321" spans="27:27" ht="13.2">
      <c r="AA321" s="14"/>
    </row>
    <row r="322" spans="27:27" ht="13.2">
      <c r="AA322" s="14"/>
    </row>
    <row r="323" spans="27:27" ht="13.2">
      <c r="AA323" s="14"/>
    </row>
    <row r="324" spans="27:27" ht="13.2">
      <c r="AA324" s="14"/>
    </row>
    <row r="325" spans="27:27" ht="13.2">
      <c r="AA325" s="14"/>
    </row>
    <row r="326" spans="27:27" ht="13.2">
      <c r="AA326" s="14"/>
    </row>
    <row r="327" spans="27:27" ht="13.2">
      <c r="AA327" s="14"/>
    </row>
    <row r="328" spans="27:27" ht="13.2">
      <c r="AA328" s="14"/>
    </row>
    <row r="329" spans="27:27" ht="13.2">
      <c r="AA329" s="14"/>
    </row>
    <row r="330" spans="27:27" ht="13.2">
      <c r="AA330" s="14"/>
    </row>
    <row r="331" spans="27:27" ht="13.2">
      <c r="AA331" s="14"/>
    </row>
    <row r="332" spans="27:27" ht="13.2">
      <c r="AA332" s="14"/>
    </row>
    <row r="333" spans="27:27" ht="13.2">
      <c r="AA333" s="14"/>
    </row>
    <row r="334" spans="27:27" ht="13.2">
      <c r="AA334" s="14"/>
    </row>
    <row r="335" spans="27:27" ht="13.2">
      <c r="AA335" s="14"/>
    </row>
    <row r="336" spans="27:27" ht="13.2">
      <c r="AA336" s="14"/>
    </row>
    <row r="337" spans="27:27" ht="13.2">
      <c r="AA337" s="14"/>
    </row>
    <row r="338" spans="27:27" ht="13.2">
      <c r="AA338" s="14"/>
    </row>
    <row r="339" spans="27:27" ht="13.2">
      <c r="AA339" s="14"/>
    </row>
    <row r="340" spans="27:27" ht="13.2">
      <c r="AA340" s="14"/>
    </row>
    <row r="341" spans="27:27" ht="13.2">
      <c r="AA341" s="14"/>
    </row>
    <row r="342" spans="27:27" ht="13.2">
      <c r="AA342" s="14"/>
    </row>
    <row r="343" spans="27:27" ht="13.2">
      <c r="AA343" s="14"/>
    </row>
    <row r="344" spans="27:27" ht="13.2">
      <c r="AA344" s="14"/>
    </row>
    <row r="345" spans="27:27" ht="13.2">
      <c r="AA345" s="14"/>
    </row>
    <row r="346" spans="27:27" ht="13.2">
      <c r="AA346" s="14"/>
    </row>
    <row r="347" spans="27:27" ht="13.2">
      <c r="AA347" s="14"/>
    </row>
    <row r="348" spans="27:27" ht="13.2">
      <c r="AA348" s="14"/>
    </row>
    <row r="349" spans="27:27" ht="13.2">
      <c r="AA349" s="14"/>
    </row>
    <row r="350" spans="27:27" ht="13.2">
      <c r="AA350" s="14"/>
    </row>
    <row r="351" spans="27:27" ht="13.2">
      <c r="AA351" s="14"/>
    </row>
    <row r="352" spans="27:27" ht="13.2">
      <c r="AA352" s="14"/>
    </row>
    <row r="353" spans="27:27" ht="13.2">
      <c r="AA353" s="14"/>
    </row>
    <row r="354" spans="27:27" ht="13.2">
      <c r="AA354" s="14"/>
    </row>
    <row r="355" spans="27:27" ht="13.2">
      <c r="AA355" s="14"/>
    </row>
    <row r="356" spans="27:27" ht="13.2">
      <c r="AA356" s="14"/>
    </row>
    <row r="357" spans="27:27" ht="13.2">
      <c r="AA357" s="14"/>
    </row>
    <row r="358" spans="27:27" ht="13.2">
      <c r="AA358" s="14"/>
    </row>
    <row r="359" spans="27:27" ht="13.2">
      <c r="AA359" s="14"/>
    </row>
    <row r="360" spans="27:27" ht="13.2">
      <c r="AA360" s="14"/>
    </row>
    <row r="361" spans="27:27" ht="13.2">
      <c r="AA361" s="14"/>
    </row>
    <row r="362" spans="27:27" ht="13.2">
      <c r="AA362" s="14"/>
    </row>
    <row r="363" spans="27:27" ht="13.2">
      <c r="AA363" s="14"/>
    </row>
    <row r="364" spans="27:27" ht="13.2">
      <c r="AA364" s="14"/>
    </row>
    <row r="365" spans="27:27" ht="13.2">
      <c r="AA365" s="14"/>
    </row>
    <row r="366" spans="27:27" ht="13.2">
      <c r="AA366" s="14"/>
    </row>
    <row r="367" spans="27:27" ht="13.2">
      <c r="AA367" s="14"/>
    </row>
    <row r="368" spans="27:27" ht="13.2">
      <c r="AA368" s="14"/>
    </row>
    <row r="369" spans="27:27" ht="13.2">
      <c r="AA369" s="14"/>
    </row>
    <row r="370" spans="27:27" ht="13.2">
      <c r="AA370" s="14"/>
    </row>
    <row r="371" spans="27:27" ht="13.2">
      <c r="AA371" s="14"/>
    </row>
    <row r="372" spans="27:27" ht="13.2">
      <c r="AA372" s="14"/>
    </row>
    <row r="373" spans="27:27" ht="13.2">
      <c r="AA373" s="14"/>
    </row>
    <row r="374" spans="27:27" ht="13.2">
      <c r="AA374" s="14"/>
    </row>
    <row r="375" spans="27:27" ht="13.2">
      <c r="AA375" s="14"/>
    </row>
    <row r="376" spans="27:27" ht="13.2">
      <c r="AA376" s="14"/>
    </row>
    <row r="377" spans="27:27" ht="13.2">
      <c r="AA377" s="14"/>
    </row>
    <row r="378" spans="27:27" ht="13.2">
      <c r="AA378" s="14"/>
    </row>
    <row r="379" spans="27:27" ht="13.2">
      <c r="AA379" s="14"/>
    </row>
    <row r="380" spans="27:27" ht="13.2">
      <c r="AA380" s="14"/>
    </row>
    <row r="381" spans="27:27" ht="13.2">
      <c r="AA381" s="14"/>
    </row>
    <row r="382" spans="27:27" ht="13.2">
      <c r="AA382" s="14"/>
    </row>
    <row r="383" spans="27:27" ht="13.2">
      <c r="AA383" s="14"/>
    </row>
    <row r="384" spans="27:27" ht="13.2">
      <c r="AA384" s="14"/>
    </row>
    <row r="385" spans="27:27" ht="13.2">
      <c r="AA385" s="14"/>
    </row>
    <row r="386" spans="27:27" ht="13.2">
      <c r="AA386" s="14"/>
    </row>
    <row r="387" spans="27:27" ht="13.2">
      <c r="AA387" s="14"/>
    </row>
    <row r="388" spans="27:27" ht="13.2">
      <c r="AA388" s="14"/>
    </row>
    <row r="389" spans="27:27" ht="13.2">
      <c r="AA389" s="14"/>
    </row>
    <row r="390" spans="27:27" ht="13.2">
      <c r="AA390" s="14"/>
    </row>
    <row r="391" spans="27:27" ht="13.2">
      <c r="AA391" s="14"/>
    </row>
    <row r="392" spans="27:27" ht="13.2">
      <c r="AA392" s="14"/>
    </row>
    <row r="393" spans="27:27" ht="13.2">
      <c r="AA393" s="14"/>
    </row>
    <row r="394" spans="27:27" ht="13.2">
      <c r="AA394" s="14"/>
    </row>
    <row r="395" spans="27:27" ht="13.2">
      <c r="AA395" s="14"/>
    </row>
    <row r="396" spans="27:27" ht="13.2">
      <c r="AA396" s="14"/>
    </row>
    <row r="397" spans="27:27" ht="13.2">
      <c r="AA397" s="14"/>
    </row>
    <row r="398" spans="27:27" ht="13.2">
      <c r="AA398" s="14"/>
    </row>
    <row r="399" spans="27:27" ht="13.2">
      <c r="AA399" s="14"/>
    </row>
    <row r="400" spans="27:27" ht="13.2">
      <c r="AA400" s="14"/>
    </row>
    <row r="401" spans="27:27" ht="13.2">
      <c r="AA401" s="14"/>
    </row>
    <row r="402" spans="27:27" ht="13.2">
      <c r="AA402" s="14"/>
    </row>
    <row r="403" spans="27:27" ht="13.2">
      <c r="AA403" s="14"/>
    </row>
    <row r="404" spans="27:27" ht="13.2">
      <c r="AA404" s="14"/>
    </row>
    <row r="405" spans="27:27" ht="13.2">
      <c r="AA405" s="14"/>
    </row>
    <row r="406" spans="27:27" ht="13.2">
      <c r="AA406" s="14"/>
    </row>
    <row r="407" spans="27:27" ht="13.2">
      <c r="AA407" s="14"/>
    </row>
    <row r="408" spans="27:27" ht="13.2">
      <c r="AA408" s="14"/>
    </row>
    <row r="409" spans="27:27" ht="13.2">
      <c r="AA409" s="14"/>
    </row>
    <row r="410" spans="27:27" ht="13.2">
      <c r="AA410" s="14"/>
    </row>
    <row r="411" spans="27:27" ht="13.2">
      <c r="AA411" s="14"/>
    </row>
    <row r="412" spans="27:27" ht="13.2">
      <c r="AA412" s="14"/>
    </row>
    <row r="413" spans="27:27" ht="13.2">
      <c r="AA413" s="14"/>
    </row>
    <row r="414" spans="27:27" ht="13.2">
      <c r="AA414" s="14"/>
    </row>
    <row r="415" spans="27:27" ht="13.2">
      <c r="AA415" s="14"/>
    </row>
    <row r="416" spans="27:27" ht="13.2">
      <c r="AA416" s="14"/>
    </row>
    <row r="417" spans="27:27" ht="13.2">
      <c r="AA417" s="14"/>
    </row>
    <row r="418" spans="27:27" ht="13.2">
      <c r="AA418" s="14"/>
    </row>
    <row r="419" spans="27:27" ht="13.2">
      <c r="AA419" s="14"/>
    </row>
    <row r="420" spans="27:27" ht="13.2">
      <c r="AA420" s="14"/>
    </row>
    <row r="421" spans="27:27" ht="13.2">
      <c r="AA421" s="14"/>
    </row>
    <row r="422" spans="27:27" ht="13.2">
      <c r="AA422" s="14"/>
    </row>
    <row r="423" spans="27:27" ht="13.2">
      <c r="AA423" s="14"/>
    </row>
    <row r="424" spans="27:27" ht="13.2">
      <c r="AA424" s="14"/>
    </row>
    <row r="425" spans="27:27" ht="13.2">
      <c r="AA425" s="14"/>
    </row>
    <row r="426" spans="27:27" ht="13.2">
      <c r="AA426" s="14"/>
    </row>
    <row r="427" spans="27:27" ht="13.2">
      <c r="AA427" s="14"/>
    </row>
    <row r="428" spans="27:27" ht="13.2">
      <c r="AA428" s="14"/>
    </row>
    <row r="429" spans="27:27" ht="13.2">
      <c r="AA429" s="14"/>
    </row>
    <row r="430" spans="27:27" ht="13.2">
      <c r="AA430" s="14"/>
    </row>
    <row r="431" spans="27:27" ht="13.2">
      <c r="AA431" s="14"/>
    </row>
    <row r="432" spans="27:27" ht="13.2">
      <c r="AA432" s="14"/>
    </row>
    <row r="433" spans="27:27" ht="13.2">
      <c r="AA433" s="14"/>
    </row>
    <row r="434" spans="27:27" ht="13.2">
      <c r="AA434" s="14"/>
    </row>
    <row r="435" spans="27:27" ht="13.2">
      <c r="AA435" s="14"/>
    </row>
    <row r="436" spans="27:27" ht="13.2">
      <c r="AA436" s="14"/>
    </row>
    <row r="437" spans="27:27" ht="13.2">
      <c r="AA437" s="14"/>
    </row>
    <row r="438" spans="27:27" ht="13.2">
      <c r="AA438" s="14"/>
    </row>
    <row r="439" spans="27:27" ht="13.2">
      <c r="AA439" s="14"/>
    </row>
    <row r="440" spans="27:27" ht="13.2">
      <c r="AA440" s="14"/>
    </row>
    <row r="441" spans="27:27" ht="13.2">
      <c r="AA441" s="14"/>
    </row>
    <row r="442" spans="27:27" ht="13.2">
      <c r="AA442" s="14"/>
    </row>
    <row r="443" spans="27:27" ht="13.2">
      <c r="AA443" s="14"/>
    </row>
    <row r="444" spans="27:27" ht="13.2">
      <c r="AA444" s="14"/>
    </row>
    <row r="445" spans="27:27" ht="13.2">
      <c r="AA445" s="14"/>
    </row>
    <row r="446" spans="27:27" ht="13.2">
      <c r="AA446" s="14"/>
    </row>
    <row r="447" spans="27:27" ht="13.2">
      <c r="AA447" s="14"/>
    </row>
    <row r="448" spans="27:27" ht="13.2">
      <c r="AA448" s="14"/>
    </row>
    <row r="449" spans="27:27" ht="13.2">
      <c r="AA449" s="14"/>
    </row>
    <row r="450" spans="27:27" ht="13.2">
      <c r="AA450" s="14"/>
    </row>
    <row r="451" spans="27:27" ht="13.2">
      <c r="AA451" s="14"/>
    </row>
    <row r="452" spans="27:27" ht="13.2">
      <c r="AA452" s="14"/>
    </row>
    <row r="453" spans="27:27" ht="13.2">
      <c r="AA453" s="14"/>
    </row>
    <row r="454" spans="27:27" ht="13.2">
      <c r="AA454" s="14"/>
    </row>
    <row r="455" spans="27:27" ht="13.2">
      <c r="AA455" s="14"/>
    </row>
    <row r="456" spans="27:27" ht="13.2">
      <c r="AA456" s="14"/>
    </row>
    <row r="457" spans="27:27" ht="13.2">
      <c r="AA457" s="14"/>
    </row>
    <row r="458" spans="27:27" ht="13.2">
      <c r="AA458" s="14"/>
    </row>
    <row r="459" spans="27:27" ht="13.2">
      <c r="AA459" s="14"/>
    </row>
    <row r="460" spans="27:27" ht="13.2">
      <c r="AA460" s="14"/>
    </row>
    <row r="461" spans="27:27" ht="13.2">
      <c r="AA461" s="14"/>
    </row>
    <row r="462" spans="27:27" ht="13.2">
      <c r="AA462" s="14"/>
    </row>
    <row r="463" spans="27:27" ht="13.2">
      <c r="AA463" s="14"/>
    </row>
    <row r="464" spans="27:27" ht="13.2">
      <c r="AA464" s="14"/>
    </row>
    <row r="465" spans="27:27" ht="13.2">
      <c r="AA465" s="14"/>
    </row>
    <row r="466" spans="27:27" ht="13.2">
      <c r="AA466" s="14"/>
    </row>
    <row r="467" spans="27:27" ht="13.2">
      <c r="AA467" s="14"/>
    </row>
    <row r="468" spans="27:27" ht="13.2">
      <c r="AA468" s="14"/>
    </row>
    <row r="469" spans="27:27" ht="13.2">
      <c r="AA469" s="14"/>
    </row>
    <row r="470" spans="27:27" ht="13.2">
      <c r="AA470" s="14"/>
    </row>
    <row r="471" spans="27:27" ht="13.2">
      <c r="AA471" s="14"/>
    </row>
    <row r="472" spans="27:27" ht="13.2">
      <c r="AA472" s="14"/>
    </row>
    <row r="473" spans="27:27" ht="13.2">
      <c r="AA473" s="14"/>
    </row>
    <row r="474" spans="27:27" ht="13.2">
      <c r="AA474" s="14"/>
    </row>
    <row r="475" spans="27:27" ht="13.2">
      <c r="AA475" s="14"/>
    </row>
    <row r="476" spans="27:27" ht="13.2">
      <c r="AA476" s="14"/>
    </row>
    <row r="477" spans="27:27" ht="13.2">
      <c r="AA477" s="14"/>
    </row>
    <row r="478" spans="27:27" ht="13.2">
      <c r="AA478" s="14"/>
    </row>
    <row r="479" spans="27:27" ht="13.2">
      <c r="AA479" s="14"/>
    </row>
    <row r="480" spans="27:27" ht="13.2">
      <c r="AA480" s="14"/>
    </row>
    <row r="481" spans="27:27" ht="13.2">
      <c r="AA481" s="14"/>
    </row>
    <row r="482" spans="27:27" ht="13.2">
      <c r="AA482" s="14"/>
    </row>
    <row r="483" spans="27:27" ht="13.2">
      <c r="AA483" s="14"/>
    </row>
    <row r="484" spans="27:27" ht="13.2">
      <c r="AA484" s="14"/>
    </row>
    <row r="485" spans="27:27" ht="13.2">
      <c r="AA485" s="14"/>
    </row>
    <row r="486" spans="27:27" ht="13.2">
      <c r="AA486" s="14"/>
    </row>
    <row r="487" spans="27:27" ht="13.2">
      <c r="AA487" s="14"/>
    </row>
    <row r="488" spans="27:27" ht="13.2">
      <c r="AA488" s="14"/>
    </row>
    <row r="489" spans="27:27" ht="13.2">
      <c r="AA489" s="14"/>
    </row>
    <row r="490" spans="27:27" ht="13.2">
      <c r="AA490" s="14"/>
    </row>
    <row r="491" spans="27:27" ht="13.2">
      <c r="AA491" s="14"/>
    </row>
    <row r="492" spans="27:27" ht="13.2">
      <c r="AA492" s="14"/>
    </row>
    <row r="493" spans="27:27" ht="13.2">
      <c r="AA493" s="14"/>
    </row>
    <row r="494" spans="27:27" ht="13.2">
      <c r="AA494" s="14"/>
    </row>
    <row r="495" spans="27:27" ht="13.2">
      <c r="AA495" s="14"/>
    </row>
    <row r="496" spans="27:27" ht="13.2">
      <c r="AA496" s="14"/>
    </row>
    <row r="497" spans="27:27" ht="13.2">
      <c r="AA497" s="14"/>
    </row>
    <row r="498" spans="27:27" ht="13.2">
      <c r="AA498" s="14"/>
    </row>
    <row r="499" spans="27:27" ht="13.2">
      <c r="AA499" s="14"/>
    </row>
    <row r="500" spans="27:27" ht="13.2">
      <c r="AA500" s="14"/>
    </row>
    <row r="501" spans="27:27" ht="13.2">
      <c r="AA501" s="14"/>
    </row>
    <row r="502" spans="27:27" ht="13.2">
      <c r="AA502" s="14"/>
    </row>
    <row r="503" spans="27:27" ht="13.2">
      <c r="AA503" s="14"/>
    </row>
    <row r="504" spans="27:27" ht="13.2">
      <c r="AA504" s="14"/>
    </row>
    <row r="505" spans="27:27" ht="13.2">
      <c r="AA505" s="14"/>
    </row>
    <row r="506" spans="27:27" ht="13.2">
      <c r="AA506" s="14"/>
    </row>
    <row r="507" spans="27:27" ht="13.2">
      <c r="AA507" s="14"/>
    </row>
    <row r="508" spans="27:27" ht="13.2">
      <c r="AA508" s="14"/>
    </row>
    <row r="509" spans="27:27" ht="13.2">
      <c r="AA509" s="14"/>
    </row>
    <row r="510" spans="27:27" ht="13.2">
      <c r="AA510" s="14"/>
    </row>
    <row r="511" spans="27:27" ht="13.2">
      <c r="AA511" s="14"/>
    </row>
    <row r="512" spans="27:27" ht="13.2">
      <c r="AA512" s="14"/>
    </row>
    <row r="513" spans="27:27" ht="13.2">
      <c r="AA513" s="14"/>
    </row>
    <row r="514" spans="27:27" ht="13.2">
      <c r="AA514" s="14"/>
    </row>
    <row r="515" spans="27:27" ht="13.2">
      <c r="AA515" s="14"/>
    </row>
    <row r="516" spans="27:27" ht="13.2">
      <c r="AA516" s="14"/>
    </row>
    <row r="517" spans="27:27" ht="13.2">
      <c r="AA517" s="14"/>
    </row>
    <row r="518" spans="27:27" ht="13.2">
      <c r="AA518" s="14"/>
    </row>
    <row r="519" spans="27:27" ht="13.2">
      <c r="AA519" s="14"/>
    </row>
    <row r="520" spans="27:27" ht="13.2">
      <c r="AA520" s="14"/>
    </row>
    <row r="521" spans="27:27" ht="13.2">
      <c r="AA521" s="14"/>
    </row>
    <row r="522" spans="27:27" ht="13.2">
      <c r="AA522" s="14"/>
    </row>
    <row r="523" spans="27:27" ht="13.2">
      <c r="AA523" s="14"/>
    </row>
    <row r="524" spans="27:27" ht="13.2">
      <c r="AA524" s="14"/>
    </row>
    <row r="525" spans="27:27" ht="13.2">
      <c r="AA525" s="14"/>
    </row>
    <row r="526" spans="27:27" ht="13.2">
      <c r="AA526" s="14"/>
    </row>
    <row r="527" spans="27:27" ht="13.2">
      <c r="AA527" s="14"/>
    </row>
    <row r="528" spans="27:27" ht="13.2">
      <c r="AA528" s="14"/>
    </row>
    <row r="529" spans="27:27" ht="13.2">
      <c r="AA529" s="14"/>
    </row>
    <row r="530" spans="27:27" ht="13.2">
      <c r="AA530" s="14"/>
    </row>
    <row r="531" spans="27:27" ht="13.2">
      <c r="AA531" s="14"/>
    </row>
    <row r="532" spans="27:27" ht="13.2">
      <c r="AA532" s="14"/>
    </row>
    <row r="533" spans="27:27" ht="13.2">
      <c r="AA533" s="14"/>
    </row>
    <row r="534" spans="27:27" ht="13.2">
      <c r="AA534" s="14"/>
    </row>
    <row r="535" spans="27:27" ht="13.2">
      <c r="AA535" s="14"/>
    </row>
    <row r="536" spans="27:27" ht="13.2">
      <c r="AA536" s="14"/>
    </row>
    <row r="537" spans="27:27" ht="13.2">
      <c r="AA537" s="14"/>
    </row>
    <row r="538" spans="27:27" ht="13.2">
      <c r="AA538" s="14"/>
    </row>
    <row r="539" spans="27:27" ht="13.2">
      <c r="AA539" s="14"/>
    </row>
    <row r="540" spans="27:27" ht="13.2">
      <c r="AA540" s="14"/>
    </row>
    <row r="541" spans="27:27" ht="13.2">
      <c r="AA541" s="14"/>
    </row>
    <row r="542" spans="27:27" ht="13.2">
      <c r="AA542" s="14"/>
    </row>
    <row r="543" spans="27:27" ht="13.2">
      <c r="AA543" s="14"/>
    </row>
    <row r="544" spans="27:27" ht="13.2">
      <c r="AA544" s="14"/>
    </row>
    <row r="545" spans="27:27" ht="13.2">
      <c r="AA545" s="14"/>
    </row>
    <row r="546" spans="27:27" ht="13.2">
      <c r="AA546" s="14"/>
    </row>
    <row r="547" spans="27:27" ht="13.2">
      <c r="AA547" s="14"/>
    </row>
    <row r="548" spans="27:27" ht="13.2">
      <c r="AA548" s="14"/>
    </row>
    <row r="549" spans="27:27" ht="13.2">
      <c r="AA549" s="14"/>
    </row>
    <row r="550" spans="27:27" ht="13.2">
      <c r="AA550" s="14"/>
    </row>
    <row r="551" spans="27:27" ht="13.2">
      <c r="AA551" s="14"/>
    </row>
    <row r="552" spans="27:27" ht="13.2">
      <c r="AA552" s="14"/>
    </row>
    <row r="553" spans="27:27" ht="13.2">
      <c r="AA553" s="14"/>
    </row>
    <row r="554" spans="27:27" ht="13.2">
      <c r="AA554" s="14"/>
    </row>
    <row r="555" spans="27:27" ht="13.2">
      <c r="AA555" s="14"/>
    </row>
    <row r="556" spans="27:27" ht="13.2">
      <c r="AA556" s="14"/>
    </row>
    <row r="557" spans="27:27" ht="13.2">
      <c r="AA557" s="14"/>
    </row>
    <row r="558" spans="27:27" ht="13.2">
      <c r="AA558" s="14"/>
    </row>
    <row r="559" spans="27:27" ht="13.2">
      <c r="AA559" s="14"/>
    </row>
    <row r="560" spans="27:27" ht="13.2">
      <c r="AA560" s="14"/>
    </row>
    <row r="561" spans="27:27" ht="13.2">
      <c r="AA561" s="14"/>
    </row>
    <row r="562" spans="27:27" ht="13.2">
      <c r="AA562" s="14"/>
    </row>
    <row r="563" spans="27:27" ht="13.2">
      <c r="AA563" s="14"/>
    </row>
    <row r="564" spans="27:27" ht="13.2">
      <c r="AA564" s="14"/>
    </row>
    <row r="565" spans="27:27" ht="13.2">
      <c r="AA565" s="14"/>
    </row>
    <row r="566" spans="27:27" ht="13.2">
      <c r="AA566" s="14"/>
    </row>
    <row r="567" spans="27:27" ht="13.2">
      <c r="AA567" s="14"/>
    </row>
    <row r="568" spans="27:27" ht="13.2">
      <c r="AA568" s="14"/>
    </row>
    <row r="569" spans="27:27" ht="13.2">
      <c r="AA569" s="14"/>
    </row>
    <row r="570" spans="27:27" ht="13.2">
      <c r="AA570" s="14"/>
    </row>
    <row r="571" spans="27:27" ht="13.2">
      <c r="AA571" s="14"/>
    </row>
    <row r="572" spans="27:27" ht="13.2">
      <c r="AA572" s="14"/>
    </row>
    <row r="573" spans="27:27" ht="13.2">
      <c r="AA573" s="14"/>
    </row>
    <row r="574" spans="27:27" ht="13.2">
      <c r="AA574" s="14"/>
    </row>
    <row r="575" spans="27:27" ht="13.2">
      <c r="AA575" s="14"/>
    </row>
    <row r="576" spans="27:27" ht="13.2">
      <c r="AA576" s="14"/>
    </row>
    <row r="577" spans="27:27" ht="13.2">
      <c r="AA577" s="14"/>
    </row>
    <row r="578" spans="27:27" ht="13.2">
      <c r="AA578" s="14"/>
    </row>
    <row r="579" spans="27:27" ht="13.2">
      <c r="AA579" s="14"/>
    </row>
    <row r="580" spans="27:27" ht="13.2">
      <c r="AA580" s="14"/>
    </row>
    <row r="581" spans="27:27" ht="13.2">
      <c r="AA581" s="14"/>
    </row>
    <row r="582" spans="27:27" ht="13.2">
      <c r="AA582" s="14"/>
    </row>
    <row r="583" spans="27:27" ht="13.2">
      <c r="AA583" s="14"/>
    </row>
    <row r="584" spans="27:27" ht="13.2">
      <c r="AA584" s="14"/>
    </row>
    <row r="585" spans="27:27" ht="13.2">
      <c r="AA585" s="14"/>
    </row>
    <row r="586" spans="27:27" ht="13.2">
      <c r="AA586" s="14"/>
    </row>
    <row r="587" spans="27:27" ht="13.2">
      <c r="AA587" s="14"/>
    </row>
    <row r="588" spans="27:27" ht="13.2">
      <c r="AA588" s="14"/>
    </row>
    <row r="589" spans="27:27" ht="13.2">
      <c r="AA589" s="14"/>
    </row>
    <row r="590" spans="27:27" ht="13.2">
      <c r="AA590" s="14"/>
    </row>
    <row r="591" spans="27:27" ht="13.2">
      <c r="AA591" s="14"/>
    </row>
    <row r="592" spans="27:27" ht="13.2">
      <c r="AA592" s="14"/>
    </row>
    <row r="593" spans="27:27" ht="13.2">
      <c r="AA593" s="14"/>
    </row>
    <row r="594" spans="27:27" ht="13.2">
      <c r="AA594" s="14"/>
    </row>
    <row r="595" spans="27:27" ht="13.2">
      <c r="AA595" s="14"/>
    </row>
    <row r="596" spans="27:27" ht="13.2">
      <c r="AA596" s="14"/>
    </row>
    <row r="597" spans="27:27" ht="13.2">
      <c r="AA597" s="14"/>
    </row>
    <row r="598" spans="27:27" ht="13.2">
      <c r="AA598" s="14"/>
    </row>
    <row r="599" spans="27:27" ht="13.2">
      <c r="AA599" s="14"/>
    </row>
    <row r="600" spans="27:27" ht="13.2">
      <c r="AA600" s="14"/>
    </row>
    <row r="601" spans="27:27" ht="13.2">
      <c r="AA601" s="14"/>
    </row>
    <row r="602" spans="27:27" ht="13.2">
      <c r="AA602" s="14"/>
    </row>
    <row r="603" spans="27:27" ht="13.2">
      <c r="AA603" s="14"/>
    </row>
    <row r="604" spans="27:27" ht="13.2">
      <c r="AA604" s="14"/>
    </row>
    <row r="605" spans="27:27" ht="13.2">
      <c r="AA605" s="14"/>
    </row>
    <row r="606" spans="27:27" ht="13.2">
      <c r="AA606" s="14"/>
    </row>
    <row r="607" spans="27:27" ht="13.2">
      <c r="AA607" s="14"/>
    </row>
    <row r="608" spans="27:27" ht="13.2">
      <c r="AA608" s="14"/>
    </row>
    <row r="609" spans="27:27" ht="13.2">
      <c r="AA609" s="14"/>
    </row>
    <row r="610" spans="27:27" ht="13.2">
      <c r="AA610" s="14"/>
    </row>
    <row r="611" spans="27:27" ht="13.2">
      <c r="AA611" s="14"/>
    </row>
    <row r="612" spans="27:27" ht="13.2">
      <c r="AA612" s="14"/>
    </row>
    <row r="613" spans="27:27" ht="13.2">
      <c r="AA613" s="14"/>
    </row>
    <row r="614" spans="27:27" ht="13.2">
      <c r="AA614" s="14"/>
    </row>
    <row r="615" spans="27:27" ht="13.2">
      <c r="AA615" s="14"/>
    </row>
    <row r="616" spans="27:27" ht="13.2">
      <c r="AA616" s="14"/>
    </row>
    <row r="617" spans="27:27" ht="13.2">
      <c r="AA617" s="14"/>
    </row>
    <row r="618" spans="27:27" ht="13.2">
      <c r="AA618" s="14"/>
    </row>
    <row r="619" spans="27:27" ht="13.2">
      <c r="AA619" s="14"/>
    </row>
    <row r="620" spans="27:27" ht="13.2">
      <c r="AA620" s="14"/>
    </row>
    <row r="621" spans="27:27" ht="13.2">
      <c r="AA621" s="14"/>
    </row>
    <row r="622" spans="27:27" ht="13.2">
      <c r="AA622" s="14"/>
    </row>
    <row r="623" spans="27:27" ht="13.2">
      <c r="AA623" s="14"/>
    </row>
    <row r="624" spans="27:27" ht="13.2">
      <c r="AA624" s="14"/>
    </row>
    <row r="625" spans="27:27" ht="13.2">
      <c r="AA625" s="14"/>
    </row>
    <row r="626" spans="27:27" ht="13.2">
      <c r="AA626" s="14"/>
    </row>
    <row r="627" spans="27:27" ht="13.2">
      <c r="AA627" s="14"/>
    </row>
    <row r="628" spans="27:27" ht="13.2">
      <c r="AA628" s="14"/>
    </row>
    <row r="629" spans="27:27" ht="13.2">
      <c r="AA629" s="14"/>
    </row>
    <row r="630" spans="27:27" ht="13.2">
      <c r="AA630" s="14"/>
    </row>
    <row r="631" spans="27:27" ht="13.2">
      <c r="AA631" s="14"/>
    </row>
    <row r="632" spans="27:27" ht="13.2">
      <c r="AA632" s="14"/>
    </row>
    <row r="633" spans="27:27" ht="13.2">
      <c r="AA633" s="14"/>
    </row>
    <row r="634" spans="27:27" ht="13.2">
      <c r="AA634" s="14"/>
    </row>
    <row r="635" spans="27:27" ht="13.2">
      <c r="AA635" s="14"/>
    </row>
    <row r="636" spans="27:27" ht="13.2">
      <c r="AA636" s="14"/>
    </row>
    <row r="637" spans="27:27" ht="13.2">
      <c r="AA637" s="14"/>
    </row>
    <row r="638" spans="27:27" ht="13.2">
      <c r="AA638" s="14"/>
    </row>
    <row r="639" spans="27:27" ht="13.2">
      <c r="AA639" s="14"/>
    </row>
    <row r="640" spans="27:27" ht="13.2">
      <c r="AA640" s="14"/>
    </row>
    <row r="641" spans="27:27" ht="13.2">
      <c r="AA641" s="14"/>
    </row>
    <row r="642" spans="27:27" ht="13.2">
      <c r="AA642" s="14"/>
    </row>
    <row r="643" spans="27:27" ht="13.2">
      <c r="AA643" s="14"/>
    </row>
    <row r="644" spans="27:27" ht="13.2">
      <c r="AA644" s="14"/>
    </row>
    <row r="645" spans="27:27" ht="13.2">
      <c r="AA645" s="14"/>
    </row>
    <row r="646" spans="27:27" ht="13.2">
      <c r="AA646" s="14"/>
    </row>
    <row r="647" spans="27:27" ht="13.2">
      <c r="AA647" s="14"/>
    </row>
    <row r="648" spans="27:27" ht="13.2">
      <c r="AA648" s="14"/>
    </row>
    <row r="649" spans="27:27" ht="13.2">
      <c r="AA649" s="14"/>
    </row>
    <row r="650" spans="27:27" ht="13.2">
      <c r="AA650" s="14"/>
    </row>
    <row r="651" spans="27:27" ht="13.2">
      <c r="AA651" s="14"/>
    </row>
    <row r="652" spans="27:27" ht="13.2">
      <c r="AA652" s="14"/>
    </row>
    <row r="653" spans="27:27" ht="13.2">
      <c r="AA653" s="14"/>
    </row>
    <row r="654" spans="27:27" ht="13.2">
      <c r="AA654" s="14"/>
    </row>
    <row r="655" spans="27:27" ht="13.2">
      <c r="AA655" s="14"/>
    </row>
    <row r="656" spans="27:27" ht="13.2">
      <c r="AA656" s="14"/>
    </row>
    <row r="657" spans="27:27" ht="13.2">
      <c r="AA657" s="14"/>
    </row>
    <row r="658" spans="27:27" ht="13.2">
      <c r="AA658" s="14"/>
    </row>
    <row r="659" spans="27:27" ht="13.2">
      <c r="AA659" s="14"/>
    </row>
    <row r="660" spans="27:27" ht="13.2">
      <c r="AA660" s="14"/>
    </row>
    <row r="661" spans="27:27" ht="13.2">
      <c r="AA661" s="14"/>
    </row>
    <row r="662" spans="27:27" ht="13.2">
      <c r="AA662" s="14"/>
    </row>
    <row r="663" spans="27:27" ht="13.2">
      <c r="AA663" s="14"/>
    </row>
    <row r="664" spans="27:27" ht="13.2">
      <c r="AA664" s="14"/>
    </row>
    <row r="665" spans="27:27" ht="13.2">
      <c r="AA665" s="14"/>
    </row>
    <row r="666" spans="27:27" ht="13.2">
      <c r="AA666" s="14"/>
    </row>
    <row r="667" spans="27:27" ht="13.2">
      <c r="AA667" s="14"/>
    </row>
    <row r="668" spans="27:27" ht="13.2">
      <c r="AA668" s="14"/>
    </row>
    <row r="669" spans="27:27" ht="13.2">
      <c r="AA669" s="14"/>
    </row>
    <row r="670" spans="27:27" ht="13.2">
      <c r="AA670" s="14"/>
    </row>
    <row r="671" spans="27:27" ht="13.2">
      <c r="AA671" s="14"/>
    </row>
    <row r="672" spans="27:27" ht="13.2">
      <c r="AA672" s="14"/>
    </row>
    <row r="673" spans="27:27" ht="13.2">
      <c r="AA673" s="14"/>
    </row>
    <row r="674" spans="27:27" ht="13.2">
      <c r="AA674" s="14"/>
    </row>
    <row r="675" spans="27:27" ht="13.2">
      <c r="AA675" s="14"/>
    </row>
    <row r="676" spans="27:27" ht="13.2">
      <c r="AA676" s="14"/>
    </row>
    <row r="677" spans="27:27" ht="13.2">
      <c r="AA677" s="14"/>
    </row>
    <row r="678" spans="27:27" ht="13.2">
      <c r="AA678" s="14"/>
    </row>
    <row r="679" spans="27:27" ht="13.2">
      <c r="AA679" s="14"/>
    </row>
    <row r="680" spans="27:27" ht="13.2">
      <c r="AA680" s="14"/>
    </row>
    <row r="681" spans="27:27" ht="13.2">
      <c r="AA681" s="14"/>
    </row>
    <row r="682" spans="27:27" ht="13.2">
      <c r="AA682" s="14"/>
    </row>
    <row r="683" spans="27:27" ht="13.2">
      <c r="AA683" s="14"/>
    </row>
    <row r="684" spans="27:27" ht="13.2">
      <c r="AA684" s="14"/>
    </row>
    <row r="685" spans="27:27" ht="13.2">
      <c r="AA685" s="14"/>
    </row>
    <row r="686" spans="27:27" ht="13.2">
      <c r="AA686" s="14"/>
    </row>
    <row r="687" spans="27:27" ht="13.2">
      <c r="AA687" s="14"/>
    </row>
    <row r="688" spans="27:27" ht="13.2">
      <c r="AA688" s="14"/>
    </row>
    <row r="689" spans="27:27" ht="13.2">
      <c r="AA689" s="14"/>
    </row>
    <row r="690" spans="27:27" ht="13.2">
      <c r="AA690" s="14"/>
    </row>
    <row r="691" spans="27:27" ht="13.2">
      <c r="AA691" s="14"/>
    </row>
    <row r="692" spans="27:27" ht="13.2">
      <c r="AA692" s="14"/>
    </row>
    <row r="693" spans="27:27" ht="13.2">
      <c r="AA693" s="14"/>
    </row>
    <row r="694" spans="27:27" ht="13.2">
      <c r="AA694" s="14"/>
    </row>
    <row r="695" spans="27:27" ht="13.2">
      <c r="AA695" s="14"/>
    </row>
    <row r="696" spans="27:27" ht="13.2">
      <c r="AA696" s="14"/>
    </row>
    <row r="697" spans="27:27" ht="13.2">
      <c r="AA697" s="14"/>
    </row>
    <row r="698" spans="27:27" ht="13.2">
      <c r="AA698" s="14"/>
    </row>
    <row r="699" spans="27:27" ht="13.2">
      <c r="AA699" s="14"/>
    </row>
    <row r="700" spans="27:27" ht="13.2">
      <c r="AA700" s="14"/>
    </row>
    <row r="701" spans="27:27" ht="13.2">
      <c r="AA701" s="14"/>
    </row>
    <row r="702" spans="27:27" ht="13.2">
      <c r="AA702" s="14"/>
    </row>
    <row r="703" spans="27:27" ht="13.2">
      <c r="AA703" s="14"/>
    </row>
    <row r="704" spans="27:27" ht="13.2">
      <c r="AA704" s="14"/>
    </row>
    <row r="705" spans="27:27" ht="13.2">
      <c r="AA705" s="14"/>
    </row>
    <row r="706" spans="27:27" ht="13.2">
      <c r="AA706" s="14"/>
    </row>
    <row r="707" spans="27:27" ht="13.2">
      <c r="AA707" s="14"/>
    </row>
    <row r="708" spans="27:27" ht="13.2">
      <c r="AA708" s="14"/>
    </row>
    <row r="709" spans="27:27" ht="13.2">
      <c r="AA709" s="14"/>
    </row>
    <row r="710" spans="27:27" ht="13.2">
      <c r="AA710" s="14"/>
    </row>
    <row r="711" spans="27:27" ht="13.2">
      <c r="AA711" s="14"/>
    </row>
    <row r="712" spans="27:27" ht="13.2">
      <c r="AA712" s="14"/>
    </row>
    <row r="713" spans="27:27" ht="13.2">
      <c r="AA713" s="14"/>
    </row>
    <row r="714" spans="27:27" ht="13.2">
      <c r="AA714" s="14"/>
    </row>
    <row r="715" spans="27:27" ht="13.2">
      <c r="AA715" s="14"/>
    </row>
    <row r="716" spans="27:27" ht="13.2">
      <c r="AA716" s="14"/>
    </row>
    <row r="717" spans="27:27" ht="13.2">
      <c r="AA717" s="14"/>
    </row>
    <row r="718" spans="27:27" ht="13.2">
      <c r="AA718" s="14"/>
    </row>
    <row r="719" spans="27:27" ht="13.2">
      <c r="AA719" s="14"/>
    </row>
    <row r="720" spans="27:27" ht="13.2">
      <c r="AA720" s="14"/>
    </row>
    <row r="721" spans="27:27" ht="13.2">
      <c r="AA721" s="14"/>
    </row>
    <row r="722" spans="27:27" ht="13.2">
      <c r="AA722" s="14"/>
    </row>
    <row r="723" spans="27:27" ht="13.2">
      <c r="AA723" s="14"/>
    </row>
    <row r="724" spans="27:27" ht="13.2">
      <c r="AA724" s="14"/>
    </row>
    <row r="725" spans="27:27" ht="13.2">
      <c r="AA725" s="14"/>
    </row>
    <row r="726" spans="27:27" ht="13.2">
      <c r="AA726" s="14"/>
    </row>
    <row r="727" spans="27:27" ht="13.2">
      <c r="AA727" s="14"/>
    </row>
    <row r="728" spans="27:27" ht="13.2">
      <c r="AA728" s="14"/>
    </row>
    <row r="729" spans="27:27" ht="13.2">
      <c r="AA729" s="14"/>
    </row>
    <row r="730" spans="27:27" ht="13.2">
      <c r="AA730" s="14"/>
    </row>
    <row r="731" spans="27:27" ht="13.2">
      <c r="AA731" s="14"/>
    </row>
    <row r="732" spans="27:27" ht="13.2">
      <c r="AA732" s="14"/>
    </row>
    <row r="733" spans="27:27" ht="13.2">
      <c r="AA733" s="14"/>
    </row>
    <row r="734" spans="27:27" ht="13.2">
      <c r="AA734" s="14"/>
    </row>
    <row r="735" spans="27:27" ht="13.2">
      <c r="AA735" s="14"/>
    </row>
    <row r="736" spans="27:27" ht="13.2">
      <c r="AA736" s="14"/>
    </row>
    <row r="737" spans="27:27" ht="13.2">
      <c r="AA737" s="14"/>
    </row>
    <row r="738" spans="27:27" ht="13.2">
      <c r="AA738" s="14"/>
    </row>
    <row r="739" spans="27:27" ht="13.2">
      <c r="AA739" s="14"/>
    </row>
    <row r="740" spans="27:27" ht="13.2">
      <c r="AA740" s="14"/>
    </row>
    <row r="741" spans="27:27" ht="13.2">
      <c r="AA741" s="14"/>
    </row>
    <row r="742" spans="27:27" ht="13.2">
      <c r="AA742" s="14"/>
    </row>
    <row r="743" spans="27:27" ht="13.2">
      <c r="AA743" s="14"/>
    </row>
    <row r="744" spans="27:27" ht="13.2">
      <c r="AA744" s="14"/>
    </row>
    <row r="745" spans="27:27" ht="13.2">
      <c r="AA745" s="14"/>
    </row>
    <row r="746" spans="27:27" ht="13.2">
      <c r="AA746" s="14"/>
    </row>
    <row r="747" spans="27:27" ht="13.2">
      <c r="AA747" s="14"/>
    </row>
    <row r="748" spans="27:27" ht="13.2">
      <c r="AA748" s="14"/>
    </row>
    <row r="749" spans="27:27" ht="13.2">
      <c r="AA749" s="14"/>
    </row>
    <row r="750" spans="27:27" ht="13.2">
      <c r="AA750" s="14"/>
    </row>
    <row r="751" spans="27:27" ht="13.2">
      <c r="AA751" s="14"/>
    </row>
    <row r="752" spans="27:27" ht="13.2">
      <c r="AA752" s="14"/>
    </row>
    <row r="753" spans="27:27" ht="13.2">
      <c r="AA753" s="14"/>
    </row>
    <row r="754" spans="27:27" ht="13.2">
      <c r="AA754" s="14"/>
    </row>
    <row r="755" spans="27:27" ht="13.2">
      <c r="AA755" s="14"/>
    </row>
    <row r="756" spans="27:27" ht="13.2">
      <c r="AA756" s="14"/>
    </row>
    <row r="757" spans="27:27" ht="13.2">
      <c r="AA757" s="14"/>
    </row>
    <row r="758" spans="27:27" ht="13.2">
      <c r="AA758" s="14"/>
    </row>
    <row r="759" spans="27:27" ht="13.2">
      <c r="AA759" s="14"/>
    </row>
    <row r="760" spans="27:27" ht="13.2">
      <c r="AA760" s="14"/>
    </row>
    <row r="761" spans="27:27" ht="13.2">
      <c r="AA761" s="14"/>
    </row>
    <row r="762" spans="27:27" ht="13.2">
      <c r="AA762" s="14"/>
    </row>
    <row r="763" spans="27:27" ht="13.2">
      <c r="AA763" s="14"/>
    </row>
    <row r="764" spans="27:27" ht="13.2">
      <c r="AA764" s="14"/>
    </row>
    <row r="765" spans="27:27" ht="13.2">
      <c r="AA765" s="14"/>
    </row>
    <row r="766" spans="27:27" ht="13.2">
      <c r="AA766" s="14"/>
    </row>
    <row r="767" spans="27:27" ht="13.2">
      <c r="AA767" s="14"/>
    </row>
    <row r="768" spans="27:27" ht="13.2">
      <c r="AA768" s="14"/>
    </row>
    <row r="769" spans="27:27" ht="13.2">
      <c r="AA769" s="14"/>
    </row>
    <row r="770" spans="27:27" ht="13.2">
      <c r="AA770" s="14"/>
    </row>
    <row r="771" spans="27:27" ht="13.2">
      <c r="AA771" s="14"/>
    </row>
    <row r="772" spans="27:27" ht="13.2">
      <c r="AA772" s="14"/>
    </row>
    <row r="773" spans="27:27" ht="13.2">
      <c r="AA773" s="14"/>
    </row>
    <row r="774" spans="27:27" ht="13.2">
      <c r="AA774" s="14"/>
    </row>
    <row r="775" spans="27:27" ht="13.2">
      <c r="AA775" s="14"/>
    </row>
    <row r="776" spans="27:27" ht="13.2">
      <c r="AA776" s="14"/>
    </row>
    <row r="777" spans="27:27" ht="13.2">
      <c r="AA777" s="14"/>
    </row>
    <row r="778" spans="27:27" ht="13.2">
      <c r="AA778" s="14"/>
    </row>
    <row r="779" spans="27:27" ht="13.2">
      <c r="AA779" s="14"/>
    </row>
    <row r="780" spans="27:27" ht="13.2">
      <c r="AA780" s="14"/>
    </row>
    <row r="781" spans="27:27" ht="13.2">
      <c r="AA781" s="14"/>
    </row>
    <row r="782" spans="27:27" ht="13.2">
      <c r="AA782" s="14"/>
    </row>
    <row r="783" spans="27:27" ht="13.2">
      <c r="AA783" s="14"/>
    </row>
    <row r="784" spans="27:27" ht="13.2">
      <c r="AA784" s="14"/>
    </row>
    <row r="785" spans="27:27" ht="13.2">
      <c r="AA785" s="14"/>
    </row>
    <row r="786" spans="27:27" ht="13.2">
      <c r="AA786" s="14"/>
    </row>
    <row r="787" spans="27:27" ht="13.2">
      <c r="AA787" s="14"/>
    </row>
    <row r="788" spans="27:27" ht="13.2">
      <c r="AA788" s="14"/>
    </row>
    <row r="789" spans="27:27" ht="13.2">
      <c r="AA789" s="14"/>
    </row>
    <row r="790" spans="27:27" ht="13.2">
      <c r="AA790" s="14"/>
    </row>
    <row r="791" spans="27:27" ht="13.2">
      <c r="AA791" s="14"/>
    </row>
    <row r="792" spans="27:27" ht="13.2">
      <c r="AA792" s="14"/>
    </row>
    <row r="793" spans="27:27" ht="13.2">
      <c r="AA793" s="14"/>
    </row>
    <row r="794" spans="27:27" ht="13.2">
      <c r="AA794" s="14"/>
    </row>
    <row r="795" spans="27:27" ht="13.2">
      <c r="AA795" s="14"/>
    </row>
    <row r="796" spans="27:27" ht="13.2">
      <c r="AA796" s="14"/>
    </row>
    <row r="797" spans="27:27" ht="13.2">
      <c r="AA797" s="14"/>
    </row>
    <row r="798" spans="27:27" ht="13.2">
      <c r="AA798" s="14"/>
    </row>
    <row r="799" spans="27:27" ht="13.2">
      <c r="AA799" s="14"/>
    </row>
    <row r="800" spans="27:27" ht="13.2">
      <c r="AA800" s="14"/>
    </row>
    <row r="801" spans="27:27" ht="13.2">
      <c r="AA801" s="14"/>
    </row>
    <row r="802" spans="27:27" ht="13.2">
      <c r="AA802" s="14"/>
    </row>
    <row r="803" spans="27:27" ht="13.2">
      <c r="AA803" s="14"/>
    </row>
    <row r="804" spans="27:27" ht="13.2">
      <c r="AA804" s="14"/>
    </row>
    <row r="805" spans="27:27" ht="13.2">
      <c r="AA805" s="14"/>
    </row>
    <row r="806" spans="27:27" ht="13.2">
      <c r="AA806" s="14"/>
    </row>
    <row r="807" spans="27:27" ht="13.2">
      <c r="AA807" s="14"/>
    </row>
    <row r="808" spans="27:27" ht="13.2">
      <c r="AA808" s="14"/>
    </row>
    <row r="809" spans="27:27" ht="13.2">
      <c r="AA809" s="14"/>
    </row>
    <row r="810" spans="27:27" ht="13.2">
      <c r="AA810" s="14"/>
    </row>
    <row r="811" spans="27:27" ht="13.2">
      <c r="AA811" s="14"/>
    </row>
    <row r="812" spans="27:27" ht="13.2">
      <c r="AA812" s="14"/>
    </row>
    <row r="813" spans="27:27" ht="13.2">
      <c r="AA813" s="14"/>
    </row>
    <row r="814" spans="27:27" ht="13.2">
      <c r="AA814" s="14"/>
    </row>
    <row r="815" spans="27:27" ht="13.2">
      <c r="AA815" s="14"/>
    </row>
    <row r="816" spans="27:27" ht="13.2">
      <c r="AA816" s="14"/>
    </row>
    <row r="817" spans="27:27" ht="13.2">
      <c r="AA817" s="14"/>
    </row>
    <row r="818" spans="27:27" ht="13.2">
      <c r="AA818" s="14"/>
    </row>
    <row r="819" spans="27:27" ht="13.2">
      <c r="AA819" s="14"/>
    </row>
    <row r="820" spans="27:27" ht="13.2">
      <c r="AA820" s="14"/>
    </row>
    <row r="821" spans="27:27" ht="13.2">
      <c r="AA821" s="14"/>
    </row>
    <row r="822" spans="27:27" ht="13.2">
      <c r="AA822" s="14"/>
    </row>
    <row r="823" spans="27:27" ht="13.2">
      <c r="AA823" s="14"/>
    </row>
    <row r="824" spans="27:27" ht="13.2">
      <c r="AA824" s="14"/>
    </row>
    <row r="825" spans="27:27" ht="13.2">
      <c r="AA825" s="14"/>
    </row>
    <row r="826" spans="27:27" ht="13.2">
      <c r="AA826" s="14"/>
    </row>
    <row r="827" spans="27:27" ht="13.2">
      <c r="AA827" s="14"/>
    </row>
    <row r="828" spans="27:27" ht="13.2">
      <c r="AA828" s="14"/>
    </row>
    <row r="829" spans="27:27" ht="13.2">
      <c r="AA829" s="14"/>
    </row>
    <row r="830" spans="27:27" ht="13.2">
      <c r="AA830" s="14"/>
    </row>
    <row r="831" spans="27:27" ht="13.2">
      <c r="AA831" s="14"/>
    </row>
    <row r="832" spans="27:27" ht="13.2">
      <c r="AA832" s="14"/>
    </row>
    <row r="833" spans="27:27" ht="13.2">
      <c r="AA833" s="14"/>
    </row>
    <row r="834" spans="27:27" ht="13.2">
      <c r="AA834" s="14"/>
    </row>
    <row r="835" spans="27:27" ht="13.2">
      <c r="AA835" s="14"/>
    </row>
    <row r="836" spans="27:27" ht="13.2">
      <c r="AA836" s="14"/>
    </row>
    <row r="837" spans="27:27" ht="13.2">
      <c r="AA837" s="14"/>
    </row>
    <row r="838" spans="27:27" ht="13.2">
      <c r="AA838" s="14"/>
    </row>
    <row r="839" spans="27:27" ht="13.2">
      <c r="AA839" s="14"/>
    </row>
    <row r="840" spans="27:27" ht="13.2">
      <c r="AA840" s="14"/>
    </row>
    <row r="841" spans="27:27" ht="13.2">
      <c r="AA841" s="14"/>
    </row>
    <row r="842" spans="27:27" ht="13.2">
      <c r="AA842" s="14"/>
    </row>
    <row r="843" spans="27:27" ht="13.2">
      <c r="AA843" s="14"/>
    </row>
    <row r="844" spans="27:27" ht="13.2">
      <c r="AA844" s="14"/>
    </row>
    <row r="845" spans="27:27" ht="13.2">
      <c r="AA845" s="14"/>
    </row>
    <row r="846" spans="27:27" ht="13.2">
      <c r="AA846" s="14"/>
    </row>
    <row r="847" spans="27:27" ht="13.2">
      <c r="AA847" s="14"/>
    </row>
    <row r="848" spans="27:27" ht="13.2">
      <c r="AA848" s="14"/>
    </row>
    <row r="849" spans="27:27" ht="13.2">
      <c r="AA849" s="14"/>
    </row>
    <row r="850" spans="27:27" ht="13.2">
      <c r="AA850" s="14"/>
    </row>
    <row r="851" spans="27:27" ht="13.2">
      <c r="AA851" s="14"/>
    </row>
    <row r="852" spans="27:27" ht="13.2">
      <c r="AA852" s="14"/>
    </row>
    <row r="853" spans="27:27" ht="13.2">
      <c r="AA853" s="14"/>
    </row>
    <row r="854" spans="27:27" ht="13.2">
      <c r="AA854" s="14"/>
    </row>
    <row r="855" spans="27:27" ht="13.2">
      <c r="AA855" s="14"/>
    </row>
    <row r="856" spans="27:27" ht="13.2">
      <c r="AA856" s="14"/>
    </row>
    <row r="857" spans="27:27" ht="13.2">
      <c r="AA857" s="14"/>
    </row>
    <row r="858" spans="27:27" ht="13.2">
      <c r="AA858" s="14"/>
    </row>
    <row r="859" spans="27:27" ht="13.2">
      <c r="AA859" s="14"/>
    </row>
    <row r="860" spans="27:27" ht="13.2">
      <c r="AA860" s="14"/>
    </row>
    <row r="861" spans="27:27" ht="13.2">
      <c r="AA861" s="14"/>
    </row>
    <row r="862" spans="27:27" ht="13.2">
      <c r="AA862" s="14"/>
    </row>
    <row r="863" spans="27:27" ht="13.2">
      <c r="AA863" s="14"/>
    </row>
    <row r="864" spans="27:27" ht="13.2">
      <c r="AA864" s="14"/>
    </row>
    <row r="865" spans="27:27" ht="13.2">
      <c r="AA865" s="14"/>
    </row>
    <row r="866" spans="27:27" ht="13.2">
      <c r="AA866" s="14"/>
    </row>
    <row r="867" spans="27:27" ht="13.2">
      <c r="AA867" s="14"/>
    </row>
    <row r="868" spans="27:27" ht="13.2">
      <c r="AA868" s="14"/>
    </row>
    <row r="869" spans="27:27" ht="13.2">
      <c r="AA869" s="14"/>
    </row>
    <row r="870" spans="27:27" ht="13.2">
      <c r="AA870" s="14"/>
    </row>
    <row r="871" spans="27:27" ht="13.2">
      <c r="AA871" s="14"/>
    </row>
    <row r="872" spans="27:27" ht="13.2">
      <c r="AA872" s="14"/>
    </row>
    <row r="873" spans="27:27" ht="13.2">
      <c r="AA873" s="14"/>
    </row>
    <row r="874" spans="27:27" ht="13.2">
      <c r="AA874" s="14"/>
    </row>
    <row r="875" spans="27:27" ht="13.2">
      <c r="AA875" s="14"/>
    </row>
    <row r="876" spans="27:27" ht="13.2">
      <c r="AA876" s="14"/>
    </row>
    <row r="877" spans="27:27" ht="13.2">
      <c r="AA877" s="14"/>
    </row>
    <row r="878" spans="27:27" ht="13.2">
      <c r="AA878" s="14"/>
    </row>
    <row r="879" spans="27:27" ht="13.2">
      <c r="AA879" s="14"/>
    </row>
    <row r="880" spans="27:27" ht="13.2">
      <c r="AA880" s="14"/>
    </row>
    <row r="881" spans="27:27" ht="13.2">
      <c r="AA881" s="14"/>
    </row>
    <row r="882" spans="27:27" ht="13.2">
      <c r="AA882" s="14"/>
    </row>
    <row r="883" spans="27:27" ht="13.2">
      <c r="AA883" s="14"/>
    </row>
    <row r="884" spans="27:27" ht="13.2">
      <c r="AA884" s="14"/>
    </row>
    <row r="885" spans="27:27" ht="13.2">
      <c r="AA885" s="14"/>
    </row>
    <row r="886" spans="27:27" ht="13.2">
      <c r="AA886" s="14"/>
    </row>
    <row r="887" spans="27:27" ht="13.2">
      <c r="AA887" s="14"/>
    </row>
    <row r="888" spans="27:27" ht="13.2">
      <c r="AA888" s="14"/>
    </row>
    <row r="889" spans="27:27" ht="13.2">
      <c r="AA889" s="14"/>
    </row>
    <row r="890" spans="27:27" ht="13.2">
      <c r="AA890" s="14"/>
    </row>
    <row r="891" spans="27:27" ht="13.2">
      <c r="AA891" s="14"/>
    </row>
    <row r="892" spans="27:27" ht="13.2">
      <c r="AA892" s="14"/>
    </row>
    <row r="893" spans="27:27" ht="13.2">
      <c r="AA893" s="14"/>
    </row>
    <row r="894" spans="27:27" ht="13.2">
      <c r="AA894" s="14"/>
    </row>
    <row r="895" spans="27:27" ht="13.2">
      <c r="AA895" s="14"/>
    </row>
    <row r="896" spans="27:27" ht="13.2">
      <c r="AA896" s="14"/>
    </row>
    <row r="897" spans="27:27" ht="13.2">
      <c r="AA897" s="14"/>
    </row>
    <row r="898" spans="27:27" ht="13.2">
      <c r="AA898" s="14"/>
    </row>
    <row r="899" spans="27:27" ht="13.2">
      <c r="AA899" s="14"/>
    </row>
    <row r="900" spans="27:27" ht="13.2">
      <c r="AA900" s="14"/>
    </row>
    <row r="901" spans="27:27" ht="13.2">
      <c r="AA901" s="14"/>
    </row>
    <row r="902" spans="27:27" ht="13.2">
      <c r="AA902" s="14"/>
    </row>
    <row r="903" spans="27:27" ht="13.2">
      <c r="AA903" s="14"/>
    </row>
    <row r="904" spans="27:27" ht="13.2">
      <c r="AA904" s="14"/>
    </row>
    <row r="905" spans="27:27" ht="13.2">
      <c r="AA905" s="14"/>
    </row>
    <row r="906" spans="27:27" ht="13.2">
      <c r="AA906" s="14"/>
    </row>
    <row r="907" spans="27:27" ht="13.2">
      <c r="AA907" s="14"/>
    </row>
    <row r="908" spans="27:27" ht="13.2">
      <c r="AA908" s="14"/>
    </row>
    <row r="909" spans="27:27" ht="13.2">
      <c r="AA909" s="14"/>
    </row>
    <row r="910" spans="27:27" ht="13.2">
      <c r="AA910" s="14"/>
    </row>
    <row r="911" spans="27:27" ht="13.2">
      <c r="AA911" s="14"/>
    </row>
    <row r="912" spans="27:27" ht="13.2">
      <c r="AA912" s="14"/>
    </row>
    <row r="913" spans="27:27" ht="13.2">
      <c r="AA913" s="14"/>
    </row>
    <row r="914" spans="27:27" ht="13.2">
      <c r="AA914" s="14"/>
    </row>
    <row r="915" spans="27:27" ht="13.2">
      <c r="AA915" s="14"/>
    </row>
    <row r="916" spans="27:27" ht="13.2">
      <c r="AA916" s="14"/>
    </row>
    <row r="917" spans="27:27" ht="13.2">
      <c r="AA917" s="14"/>
    </row>
    <row r="918" spans="27:27" ht="13.2">
      <c r="AA918" s="14"/>
    </row>
    <row r="919" spans="27:27" ht="13.2">
      <c r="AA919" s="14"/>
    </row>
    <row r="920" spans="27:27" ht="13.2">
      <c r="AA920" s="14"/>
    </row>
    <row r="921" spans="27:27" ht="13.2">
      <c r="AA921" s="14"/>
    </row>
    <row r="922" spans="27:27" ht="13.2">
      <c r="AA922" s="14"/>
    </row>
    <row r="923" spans="27:27" ht="13.2">
      <c r="AA923" s="14"/>
    </row>
    <row r="924" spans="27:27" ht="13.2">
      <c r="AA924" s="14"/>
    </row>
    <row r="925" spans="27:27" ht="13.2">
      <c r="AA925" s="14"/>
    </row>
    <row r="926" spans="27:27" ht="13.2">
      <c r="AA926" s="14"/>
    </row>
    <row r="927" spans="27:27" ht="13.2">
      <c r="AA927" s="14"/>
    </row>
    <row r="928" spans="27:27" ht="13.2">
      <c r="AA928" s="14"/>
    </row>
    <row r="929" spans="27:27" ht="13.2">
      <c r="AA929" s="14"/>
    </row>
    <row r="930" spans="27:27" ht="13.2">
      <c r="AA930" s="14"/>
    </row>
    <row r="931" spans="27:27" ht="13.2">
      <c r="AA931" s="14"/>
    </row>
    <row r="932" spans="27:27" ht="13.2">
      <c r="AA932" s="14"/>
    </row>
    <row r="933" spans="27:27" ht="13.2">
      <c r="AA933" s="14"/>
    </row>
    <row r="934" spans="27:27" ht="13.2">
      <c r="AA934" s="14"/>
    </row>
    <row r="935" spans="27:27" ht="13.2">
      <c r="AA935" s="14"/>
    </row>
    <row r="936" spans="27:27" ht="13.2">
      <c r="AA936" s="14"/>
    </row>
    <row r="937" spans="27:27" ht="13.2">
      <c r="AA937" s="14"/>
    </row>
    <row r="938" spans="27:27" ht="13.2">
      <c r="AA938" s="14"/>
    </row>
    <row r="939" spans="27:27" ht="13.2">
      <c r="AA939" s="14"/>
    </row>
    <row r="940" spans="27:27" ht="13.2">
      <c r="AA940" s="14"/>
    </row>
    <row r="941" spans="27:27" ht="13.2">
      <c r="AA941" s="14"/>
    </row>
    <row r="942" spans="27:27" ht="13.2">
      <c r="AA942" s="14"/>
    </row>
    <row r="943" spans="27:27" ht="13.2">
      <c r="AA943" s="14"/>
    </row>
    <row r="944" spans="27:27" ht="13.2">
      <c r="AA944" s="14"/>
    </row>
    <row r="945" spans="27:27" ht="13.2">
      <c r="AA945" s="14"/>
    </row>
    <row r="946" spans="27:27" ht="13.2">
      <c r="AA946" s="14"/>
    </row>
    <row r="947" spans="27:27" ht="13.2">
      <c r="AA947" s="14"/>
    </row>
    <row r="948" spans="27:27" ht="13.2">
      <c r="AA948" s="14"/>
    </row>
    <row r="949" spans="27:27" ht="13.2">
      <c r="AA949" s="14"/>
    </row>
    <row r="950" spans="27:27" ht="13.2">
      <c r="AA950" s="14"/>
    </row>
    <row r="951" spans="27:27" ht="13.2">
      <c r="AA951" s="14"/>
    </row>
    <row r="952" spans="27:27" ht="13.2">
      <c r="AA952" s="14"/>
    </row>
    <row r="953" spans="27:27" ht="13.2">
      <c r="AA953" s="14"/>
    </row>
    <row r="954" spans="27:27" ht="13.2">
      <c r="AA954" s="14"/>
    </row>
    <row r="955" spans="27:27" ht="13.2">
      <c r="AA955" s="14"/>
    </row>
    <row r="956" spans="27:27" ht="13.2">
      <c r="AA956" s="14"/>
    </row>
    <row r="957" spans="27:27" ht="13.2">
      <c r="AA957" s="14"/>
    </row>
    <row r="958" spans="27:27" ht="13.2">
      <c r="AA958" s="14"/>
    </row>
    <row r="959" spans="27:27" ht="13.2">
      <c r="AA959" s="14"/>
    </row>
    <row r="960" spans="27:27" ht="13.2">
      <c r="AA960" s="14"/>
    </row>
    <row r="961" spans="27:27" ht="13.2">
      <c r="AA961" s="14"/>
    </row>
    <row r="962" spans="27:27" ht="13.2">
      <c r="AA962" s="14"/>
    </row>
    <row r="963" spans="27:27" ht="13.2">
      <c r="AA963" s="14"/>
    </row>
    <row r="964" spans="27:27" ht="13.2">
      <c r="AA964" s="14"/>
    </row>
    <row r="965" spans="27:27" ht="13.2">
      <c r="AA965" s="14"/>
    </row>
    <row r="966" spans="27:27" ht="13.2">
      <c r="AA966" s="14"/>
    </row>
    <row r="967" spans="27:27" ht="13.2">
      <c r="AA967" s="14"/>
    </row>
    <row r="968" spans="27:27" ht="13.2">
      <c r="AA968" s="14"/>
    </row>
    <row r="969" spans="27:27" ht="13.2">
      <c r="AA969" s="14"/>
    </row>
    <row r="970" spans="27:27" ht="13.2">
      <c r="AA970" s="14"/>
    </row>
    <row r="971" spans="27:27" ht="13.2">
      <c r="AA971" s="14"/>
    </row>
    <row r="972" spans="27:27" ht="13.2">
      <c r="AA972" s="14"/>
    </row>
    <row r="973" spans="27:27" ht="13.2">
      <c r="AA973" s="14"/>
    </row>
    <row r="974" spans="27:27" ht="13.2">
      <c r="AA974" s="14"/>
    </row>
    <row r="975" spans="27:27" ht="13.2">
      <c r="AA975" s="14"/>
    </row>
    <row r="976" spans="27:27" ht="13.2">
      <c r="AA976" s="14"/>
    </row>
    <row r="977" spans="27:27" ht="13.2">
      <c r="AA977" s="14"/>
    </row>
    <row r="978" spans="27:27" ht="13.2">
      <c r="AA978" s="14"/>
    </row>
    <row r="979" spans="27:27" ht="13.2">
      <c r="AA979" s="14"/>
    </row>
    <row r="980" spans="27:27" ht="13.2">
      <c r="AA980" s="14"/>
    </row>
    <row r="981" spans="27:27" ht="13.2">
      <c r="AA981" s="14"/>
    </row>
    <row r="982" spans="27:27" ht="13.2">
      <c r="AA982" s="14"/>
    </row>
    <row r="983" spans="27:27" ht="13.2">
      <c r="AA983" s="14"/>
    </row>
    <row r="984" spans="27:27" ht="13.2">
      <c r="AA984" s="14"/>
    </row>
    <row r="985" spans="27:27" ht="13.2">
      <c r="AA985" s="14"/>
    </row>
    <row r="986" spans="27:27" ht="13.2">
      <c r="AA986" s="14"/>
    </row>
    <row r="987" spans="27:27" ht="13.2">
      <c r="AA987" s="14"/>
    </row>
    <row r="988" spans="27:27" ht="13.2">
      <c r="AA988" s="14"/>
    </row>
    <row r="989" spans="27:27" ht="13.2">
      <c r="AA989" s="14"/>
    </row>
    <row r="990" spans="27:27" ht="13.2">
      <c r="AA990" s="14"/>
    </row>
    <row r="991" spans="27:27" ht="13.2">
      <c r="AA991" s="14"/>
    </row>
    <row r="992" spans="27:27" ht="13.2">
      <c r="AA992" s="14"/>
    </row>
    <row r="993" spans="27:27" ht="13.2">
      <c r="AA993" s="14"/>
    </row>
    <row r="994" spans="27:27" ht="13.2">
      <c r="AA994" s="14"/>
    </row>
    <row r="995" spans="27:27" ht="13.2">
      <c r="AA995" s="14"/>
    </row>
    <row r="996" spans="27:27" ht="13.2">
      <c r="AA996" s="14"/>
    </row>
    <row r="997" spans="27:27" ht="13.2">
      <c r="AA997" s="14"/>
    </row>
  </sheetData>
  <mergeCells count="120">
    <mergeCell ref="AC19:AC20"/>
    <mergeCell ref="Y21:Y22"/>
    <mergeCell ref="Z21:Z22"/>
    <mergeCell ref="AA21:AA22"/>
    <mergeCell ref="AA23:AA24"/>
    <mergeCell ref="Z25:Z26"/>
    <mergeCell ref="AA25:AA26"/>
    <mergeCell ref="AA17:AA18"/>
    <mergeCell ref="AB17:AB18"/>
    <mergeCell ref="AB10:AB12"/>
    <mergeCell ref="AC10:AC12"/>
    <mergeCell ref="Z12:AA12"/>
    <mergeCell ref="U31:V31"/>
    <mergeCell ref="AB29:AB30"/>
    <mergeCell ref="AC29:AC30"/>
    <mergeCell ref="Y25:Y26"/>
    <mergeCell ref="Y27:Y28"/>
    <mergeCell ref="Z27:Z28"/>
    <mergeCell ref="AA27:AA28"/>
    <mergeCell ref="AB27:AB28"/>
    <mergeCell ref="AC27:AC28"/>
    <mergeCell ref="Y29:Y30"/>
    <mergeCell ref="AB25:AB26"/>
    <mergeCell ref="AC25:AC26"/>
    <mergeCell ref="Y15:Y16"/>
    <mergeCell ref="Z15:Z16"/>
    <mergeCell ref="AA15:AA16"/>
    <mergeCell ref="AB15:AB16"/>
    <mergeCell ref="Y17:Y18"/>
    <mergeCell ref="Y19:Y20"/>
    <mergeCell ref="Z19:Z20"/>
    <mergeCell ref="AA19:AA20"/>
    <mergeCell ref="AB19:AB20"/>
    <mergeCell ref="B2:AC2"/>
    <mergeCell ref="B3:AC3"/>
    <mergeCell ref="B4:AC4"/>
    <mergeCell ref="A7:B7"/>
    <mergeCell ref="C7:D7"/>
    <mergeCell ref="E7:G7"/>
    <mergeCell ref="H7:X7"/>
    <mergeCell ref="A8:B8"/>
    <mergeCell ref="C8:D8"/>
    <mergeCell ref="E8:G8"/>
    <mergeCell ref="H8:X8"/>
    <mergeCell ref="Y8:Z8"/>
    <mergeCell ref="AA8:AC8"/>
    <mergeCell ref="Y7:Z7"/>
    <mergeCell ref="AA7:AC7"/>
    <mergeCell ref="C13:C14"/>
    <mergeCell ref="Z29:Z30"/>
    <mergeCell ref="AA29:AA30"/>
    <mergeCell ref="AB21:AB22"/>
    <mergeCell ref="AC21:AC22"/>
    <mergeCell ref="AB23:AB24"/>
    <mergeCell ref="AC23:AC24"/>
    <mergeCell ref="Z10:AA10"/>
    <mergeCell ref="Z11:AA11"/>
    <mergeCell ref="Y13:Y14"/>
    <mergeCell ref="Z13:Z14"/>
    <mergeCell ref="AA13:AA14"/>
    <mergeCell ref="K10:V10"/>
    <mergeCell ref="G10:G12"/>
    <mergeCell ref="H10:H12"/>
    <mergeCell ref="I10:I12"/>
    <mergeCell ref="J10:J12"/>
    <mergeCell ref="K11:M11"/>
    <mergeCell ref="N11:P11"/>
    <mergeCell ref="Q11:S11"/>
    <mergeCell ref="T11:V11"/>
    <mergeCell ref="W10:W12"/>
    <mergeCell ref="X10:X12"/>
    <mergeCell ref="Y10:Y12"/>
    <mergeCell ref="B29:B30"/>
    <mergeCell ref="C29:C30"/>
    <mergeCell ref="D29:D30"/>
    <mergeCell ref="AB13:AB14"/>
    <mergeCell ref="AC13:AC14"/>
    <mergeCell ref="A15:A16"/>
    <mergeCell ref="B15:B16"/>
    <mergeCell ref="C15:C16"/>
    <mergeCell ref="A17:A18"/>
    <mergeCell ref="B17:B18"/>
    <mergeCell ref="C17:C18"/>
    <mergeCell ref="A13:A14"/>
    <mergeCell ref="B13:B14"/>
    <mergeCell ref="D27:D28"/>
    <mergeCell ref="A19:A20"/>
    <mergeCell ref="B19:B20"/>
    <mergeCell ref="C19:C20"/>
    <mergeCell ref="A21:A22"/>
    <mergeCell ref="B21:B22"/>
    <mergeCell ref="AC15:AC16"/>
    <mergeCell ref="Z17:Z18"/>
    <mergeCell ref="AC17:AC18"/>
    <mergeCell ref="Y23:Y24"/>
    <mergeCell ref="Z23:Z24"/>
    <mergeCell ref="L35:P35"/>
    <mergeCell ref="L36:P36"/>
    <mergeCell ref="C35:F35"/>
    <mergeCell ref="C36:F36"/>
    <mergeCell ref="A9:B9"/>
    <mergeCell ref="A10:A12"/>
    <mergeCell ref="B10:B12"/>
    <mergeCell ref="C10:C12"/>
    <mergeCell ref="D10:D12"/>
    <mergeCell ref="E10:E30"/>
    <mergeCell ref="F10:F12"/>
    <mergeCell ref="C21:C22"/>
    <mergeCell ref="A23:A24"/>
    <mergeCell ref="B23:B24"/>
    <mergeCell ref="C23:C24"/>
    <mergeCell ref="D23:D24"/>
    <mergeCell ref="A25:A26"/>
    <mergeCell ref="B25:B26"/>
    <mergeCell ref="C25:C26"/>
    <mergeCell ref="D25:D26"/>
    <mergeCell ref="A27:A28"/>
    <mergeCell ref="B27:B28"/>
    <mergeCell ref="C27:C28"/>
    <mergeCell ref="A29:A30"/>
  </mergeCells>
  <pageMargins left="0.25" right="0.25" top="0.75" bottom="0.75" header="0.3" footer="0.3"/>
  <pageSetup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2CFD1-C00E-4D19-AB94-2B30BDCAC4C2}">
  <sheetPr>
    <outlinePr summaryBelow="0" summaryRight="0"/>
  </sheetPr>
  <dimension ref="A1:AC1004"/>
  <sheetViews>
    <sheetView topLeftCell="D7" workbookViewId="0">
      <selection activeCell="AA7" sqref="AA7:AC7"/>
    </sheetView>
  </sheetViews>
  <sheetFormatPr baseColWidth="10" defaultColWidth="14.44140625" defaultRowHeight="15.75" customHeight="1"/>
  <cols>
    <col min="1" max="1" width="6.33203125" style="132" customWidth="1"/>
    <col min="2" max="2" width="47" style="132" customWidth="1"/>
    <col min="3" max="3" width="12.109375" style="132" customWidth="1"/>
    <col min="4" max="4" width="9.88671875" style="132" customWidth="1"/>
    <col min="5" max="5" width="3.44140625" style="132" customWidth="1"/>
    <col min="6" max="6" width="12.33203125" style="132" customWidth="1"/>
    <col min="7" max="8" width="6.33203125" style="132" customWidth="1"/>
    <col min="9" max="9" width="6.44140625" style="132" customWidth="1"/>
    <col min="10" max="10" width="12.5546875" style="132" customWidth="1"/>
    <col min="11" max="22" width="3.33203125" style="132" customWidth="1"/>
    <col min="23" max="23" width="5.44140625" style="132" customWidth="1"/>
    <col min="24" max="24" width="9.5546875" style="132" customWidth="1"/>
    <col min="25" max="26" width="7.6640625" style="132" customWidth="1"/>
    <col min="27" max="28" width="9.88671875" style="132" customWidth="1"/>
    <col min="29" max="29" width="12.44140625" style="132" customWidth="1"/>
    <col min="30" max="16384" width="14.44140625" style="132"/>
  </cols>
  <sheetData>
    <row r="1" spans="1:29" ht="13.2">
      <c r="A1" s="10"/>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3"/>
      <c r="AB1" s="253"/>
      <c r="AC1" s="253"/>
    </row>
    <row r="2" spans="1:29" ht="13.2">
      <c r="A2" s="10"/>
      <c r="B2" s="108"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ht="13.2">
      <c r="A3" s="10"/>
      <c r="B3" s="108" t="s">
        <v>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3.2">
      <c r="A4" s="10"/>
      <c r="B4" s="108" t="s">
        <v>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ht="13.2">
      <c r="A5" s="10"/>
      <c r="B5" s="253"/>
      <c r="C5" s="253"/>
      <c r="D5" s="253"/>
      <c r="E5" s="253"/>
      <c r="F5" s="253"/>
      <c r="G5" s="253"/>
      <c r="H5" s="253"/>
      <c r="I5" s="253"/>
      <c r="J5" s="253"/>
      <c r="K5" s="253"/>
      <c r="L5" s="253"/>
      <c r="M5" s="253"/>
      <c r="N5" s="253"/>
      <c r="O5" s="253"/>
      <c r="P5" s="253"/>
      <c r="Q5" s="253"/>
      <c r="R5" s="253"/>
      <c r="S5" s="253"/>
      <c r="T5" s="253"/>
      <c r="U5" s="253"/>
      <c r="V5" s="253"/>
      <c r="W5" s="253"/>
      <c r="X5" s="253"/>
      <c r="Z5" s="253"/>
      <c r="AA5" s="3"/>
      <c r="AB5" s="253"/>
      <c r="AC5" s="253"/>
    </row>
    <row r="6" spans="1:29" ht="13.2">
      <c r="A6" s="10"/>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3"/>
      <c r="AB6" s="253"/>
      <c r="AC6" s="253"/>
    </row>
    <row r="7" spans="1:29" ht="13.2">
      <c r="A7" s="118" t="s">
        <v>3</v>
      </c>
      <c r="B7" s="119"/>
      <c r="C7" s="252" t="s">
        <v>123</v>
      </c>
      <c r="D7" s="248"/>
      <c r="E7" s="118" t="s">
        <v>4</v>
      </c>
      <c r="F7" s="121"/>
      <c r="G7" s="119"/>
      <c r="H7" s="250" t="s">
        <v>143</v>
      </c>
      <c r="I7" s="249"/>
      <c r="J7" s="249"/>
      <c r="K7" s="249"/>
      <c r="L7" s="249"/>
      <c r="M7" s="249"/>
      <c r="N7" s="249"/>
      <c r="O7" s="249"/>
      <c r="P7" s="249"/>
      <c r="Q7" s="249"/>
      <c r="R7" s="249"/>
      <c r="S7" s="249"/>
      <c r="T7" s="249"/>
      <c r="U7" s="249"/>
      <c r="V7" s="249"/>
      <c r="W7" s="249"/>
      <c r="X7" s="248"/>
      <c r="Y7" s="118" t="s">
        <v>5</v>
      </c>
      <c r="Z7" s="119"/>
      <c r="AA7" s="251" t="s">
        <v>76</v>
      </c>
      <c r="AB7" s="249"/>
      <c r="AC7" s="248"/>
    </row>
    <row r="8" spans="1:29" ht="13.2">
      <c r="A8" s="118" t="s">
        <v>6</v>
      </c>
      <c r="B8" s="119"/>
      <c r="C8" s="251" t="s">
        <v>142</v>
      </c>
      <c r="D8" s="248"/>
      <c r="E8" s="118" t="s">
        <v>7</v>
      </c>
      <c r="F8" s="121"/>
      <c r="G8" s="119"/>
      <c r="H8" s="250" t="s">
        <v>120</v>
      </c>
      <c r="I8" s="249"/>
      <c r="J8" s="249"/>
      <c r="K8" s="249"/>
      <c r="L8" s="249"/>
      <c r="M8" s="249"/>
      <c r="N8" s="249"/>
      <c r="O8" s="249"/>
      <c r="P8" s="249"/>
      <c r="Q8" s="249"/>
      <c r="R8" s="249"/>
      <c r="S8" s="249"/>
      <c r="T8" s="249"/>
      <c r="U8" s="249"/>
      <c r="V8" s="249"/>
      <c r="W8" s="249"/>
      <c r="X8" s="248"/>
      <c r="Y8" s="118" t="s">
        <v>8</v>
      </c>
      <c r="Z8" s="119"/>
      <c r="AA8" s="251" t="s">
        <v>141</v>
      </c>
      <c r="AB8" s="249"/>
      <c r="AC8" s="248"/>
    </row>
    <row r="9" spans="1:29" ht="13.2">
      <c r="A9" s="118" t="s">
        <v>9</v>
      </c>
      <c r="B9" s="119"/>
      <c r="C9" s="246" t="s">
        <v>140</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4"/>
    </row>
    <row r="10" spans="1:29" ht="12.75" customHeight="1">
      <c r="A10" s="131" t="s">
        <v>10</v>
      </c>
      <c r="B10" s="243" t="s">
        <v>11</v>
      </c>
      <c r="C10" s="311" t="s">
        <v>12</v>
      </c>
      <c r="D10" s="242" t="s">
        <v>13</v>
      </c>
      <c r="E10" s="67" t="s">
        <v>14</v>
      </c>
      <c r="F10" s="66" t="s">
        <v>15</v>
      </c>
      <c r="G10" s="66" t="s">
        <v>117</v>
      </c>
      <c r="H10" s="240" t="s">
        <v>16</v>
      </c>
      <c r="I10" s="240" t="s">
        <v>17</v>
      </c>
      <c r="J10" s="66" t="s">
        <v>18</v>
      </c>
      <c r="K10" s="308" t="s">
        <v>19</v>
      </c>
      <c r="L10" s="307"/>
      <c r="M10" s="307"/>
      <c r="N10" s="307"/>
      <c r="O10" s="307"/>
      <c r="P10" s="307"/>
      <c r="Q10" s="307"/>
      <c r="R10" s="307"/>
      <c r="S10" s="307"/>
      <c r="T10" s="307"/>
      <c r="U10" s="307"/>
      <c r="V10" s="306"/>
      <c r="W10" s="105" t="s">
        <v>20</v>
      </c>
      <c r="X10" s="310" t="s">
        <v>21</v>
      </c>
      <c r="Y10" s="107" t="s">
        <v>22</v>
      </c>
      <c r="Z10" s="95" t="s">
        <v>23</v>
      </c>
      <c r="AA10" s="96"/>
      <c r="AB10" s="123" t="s">
        <v>24</v>
      </c>
      <c r="AC10" s="123" t="s">
        <v>25</v>
      </c>
    </row>
    <row r="11" spans="1:29" ht="13.2">
      <c r="A11" s="68"/>
      <c r="B11" s="236"/>
      <c r="C11" s="235"/>
      <c r="D11" s="235"/>
      <c r="E11" s="68"/>
      <c r="F11" s="105"/>
      <c r="G11" s="105"/>
      <c r="H11" s="239"/>
      <c r="I11" s="239"/>
      <c r="J11" s="105"/>
      <c r="K11" s="309" t="s">
        <v>26</v>
      </c>
      <c r="L11" s="307"/>
      <c r="M11" s="306"/>
      <c r="N11" s="308" t="s">
        <v>27</v>
      </c>
      <c r="O11" s="307"/>
      <c r="P11" s="306"/>
      <c r="Q11" s="308" t="s">
        <v>28</v>
      </c>
      <c r="R11" s="307"/>
      <c r="S11" s="306"/>
      <c r="T11" s="308" t="s">
        <v>29</v>
      </c>
      <c r="U11" s="307"/>
      <c r="V11" s="306"/>
      <c r="W11" s="61"/>
      <c r="X11" s="68"/>
      <c r="Y11" s="64"/>
      <c r="Z11" s="97" t="s">
        <v>30</v>
      </c>
      <c r="AA11" s="71"/>
      <c r="AB11" s="124"/>
      <c r="AC11" s="124"/>
    </row>
    <row r="12" spans="1:29" ht="13.8" thickBot="1">
      <c r="A12" s="69"/>
      <c r="B12" s="99"/>
      <c r="C12" s="230"/>
      <c r="D12" s="230"/>
      <c r="E12" s="68"/>
      <c r="F12" s="304"/>
      <c r="G12" s="304"/>
      <c r="H12" s="305"/>
      <c r="I12" s="305"/>
      <c r="J12" s="304"/>
      <c r="K12" s="303" t="s">
        <v>31</v>
      </c>
      <c r="L12" s="302" t="s">
        <v>32</v>
      </c>
      <c r="M12" s="302" t="s">
        <v>33</v>
      </c>
      <c r="N12" s="302" t="s">
        <v>34</v>
      </c>
      <c r="O12" s="302" t="s">
        <v>33</v>
      </c>
      <c r="P12" s="302" t="s">
        <v>35</v>
      </c>
      <c r="Q12" s="302" t="s">
        <v>35</v>
      </c>
      <c r="R12" s="302" t="s">
        <v>34</v>
      </c>
      <c r="S12" s="302" t="s">
        <v>36</v>
      </c>
      <c r="T12" s="302" t="s">
        <v>37</v>
      </c>
      <c r="U12" s="302" t="s">
        <v>38</v>
      </c>
      <c r="V12" s="302" t="s">
        <v>39</v>
      </c>
      <c r="W12" s="62"/>
      <c r="X12" s="69"/>
      <c r="Y12" s="65"/>
      <c r="Z12" s="97" t="s">
        <v>40</v>
      </c>
      <c r="AA12" s="71"/>
      <c r="AB12" s="94"/>
      <c r="AC12" s="94"/>
    </row>
    <row r="13" spans="1:29" ht="20.25" customHeight="1">
      <c r="A13" s="301" t="s">
        <v>139</v>
      </c>
      <c r="B13" s="300" t="s">
        <v>138</v>
      </c>
      <c r="C13" s="299" t="s">
        <v>137</v>
      </c>
      <c r="D13" s="91" t="s">
        <v>127</v>
      </c>
      <c r="E13" s="68"/>
      <c r="F13" s="4" t="s">
        <v>41</v>
      </c>
      <c r="G13" s="8">
        <f>H13+I13</f>
        <v>8790</v>
      </c>
      <c r="H13" s="8">
        <v>4382</v>
      </c>
      <c r="I13" s="8">
        <v>4408</v>
      </c>
      <c r="J13" s="6" t="s">
        <v>42</v>
      </c>
      <c r="K13" s="298"/>
      <c r="L13" s="297"/>
      <c r="M13" s="297"/>
      <c r="N13" s="297"/>
      <c r="O13" s="297">
        <v>1</v>
      </c>
      <c r="P13" s="297"/>
      <c r="Q13" s="297"/>
      <c r="R13" s="297">
        <v>1</v>
      </c>
      <c r="S13" s="297"/>
      <c r="T13" s="297"/>
      <c r="U13" s="297"/>
      <c r="V13" s="297"/>
      <c r="W13" s="267">
        <f>SUM(K13:V13)</f>
        <v>2</v>
      </c>
      <c r="X13" s="267"/>
      <c r="Y13" s="296">
        <f>X13-X14</f>
        <v>0</v>
      </c>
      <c r="Z13" s="88">
        <v>10000</v>
      </c>
      <c r="AA13" s="275">
        <f>+'[1]ANTEPROYECTO 2022 '!$K$13</f>
        <v>1041787.6</v>
      </c>
      <c r="AB13" s="274">
        <v>193007.6</v>
      </c>
      <c r="AC13" s="274">
        <f>AA13-AB13</f>
        <v>848780</v>
      </c>
    </row>
    <row r="14" spans="1:29" ht="20.25" customHeight="1">
      <c r="A14" s="282"/>
      <c r="B14" s="295"/>
      <c r="C14" s="294"/>
      <c r="D14" s="69"/>
      <c r="E14" s="68"/>
      <c r="F14" s="4" t="s">
        <v>43</v>
      </c>
      <c r="G14" s="8">
        <f>H14+I14</f>
        <v>9473</v>
      </c>
      <c r="H14" s="8">
        <v>4815</v>
      </c>
      <c r="I14" s="8">
        <v>4658</v>
      </c>
      <c r="J14" s="7" t="s">
        <v>44</v>
      </c>
      <c r="K14" s="264"/>
      <c r="L14" s="262"/>
      <c r="M14" s="262"/>
      <c r="N14" s="262"/>
      <c r="O14" s="262"/>
      <c r="P14" s="262"/>
      <c r="Q14" s="262"/>
      <c r="R14" s="262"/>
      <c r="S14" s="262"/>
      <c r="T14" s="262"/>
      <c r="U14" s="262"/>
      <c r="V14" s="262"/>
      <c r="W14" s="263"/>
      <c r="X14" s="262">
        <f>W14*X13/W13</f>
        <v>0</v>
      </c>
      <c r="Y14" s="99"/>
      <c r="Z14" s="69"/>
      <c r="AA14" s="272"/>
      <c r="AB14" s="271"/>
      <c r="AC14" s="271"/>
    </row>
    <row r="15" spans="1:29" ht="25.5" customHeight="1">
      <c r="A15" s="293" t="s">
        <v>136</v>
      </c>
      <c r="B15" s="292" t="s">
        <v>135</v>
      </c>
      <c r="C15" s="291" t="s">
        <v>134</v>
      </c>
      <c r="D15" s="73" t="s">
        <v>127</v>
      </c>
      <c r="E15" s="68"/>
      <c r="F15" s="4" t="s">
        <v>45</v>
      </c>
      <c r="G15" s="8">
        <f>H15+I15</f>
        <v>9867</v>
      </c>
      <c r="H15" s="8">
        <v>5148</v>
      </c>
      <c r="I15" s="8">
        <v>4719</v>
      </c>
      <c r="J15" s="6" t="s">
        <v>42</v>
      </c>
      <c r="K15" s="268">
        <v>1</v>
      </c>
      <c r="L15" s="6">
        <v>1</v>
      </c>
      <c r="M15" s="6">
        <v>1</v>
      </c>
      <c r="N15" s="6">
        <v>1</v>
      </c>
      <c r="O15" s="6">
        <v>1</v>
      </c>
      <c r="P15" s="6">
        <v>1</v>
      </c>
      <c r="Q15" s="6">
        <v>1</v>
      </c>
      <c r="R15" s="6">
        <v>1</v>
      </c>
      <c r="S15" s="6">
        <v>1</v>
      </c>
      <c r="T15" s="6">
        <v>1</v>
      </c>
      <c r="U15" s="6">
        <v>1</v>
      </c>
      <c r="V15" s="6">
        <v>1</v>
      </c>
      <c r="W15" s="267">
        <f>SUM(K15:V15)</f>
        <v>12</v>
      </c>
      <c r="X15" s="267"/>
      <c r="Y15" s="127">
        <v>0.75</v>
      </c>
      <c r="Z15" s="88">
        <v>20000</v>
      </c>
      <c r="AA15" s="275">
        <f>+'[1]ANTEPROYECTO 2022 '!$K$46</f>
        <v>255000</v>
      </c>
      <c r="AB15" s="274">
        <v>2100</v>
      </c>
      <c r="AC15" s="274">
        <f>AA15-AB15</f>
        <v>252900</v>
      </c>
    </row>
    <row r="16" spans="1:29" ht="20.25" customHeight="1">
      <c r="A16" s="290"/>
      <c r="B16" s="289"/>
      <c r="C16" s="288"/>
      <c r="D16" s="69"/>
      <c r="E16" s="68"/>
      <c r="F16" s="4" t="s">
        <v>46</v>
      </c>
      <c r="G16" s="8">
        <f>H16+I16</f>
        <v>9832</v>
      </c>
      <c r="H16" s="8">
        <v>5040</v>
      </c>
      <c r="I16" s="8">
        <v>4792</v>
      </c>
      <c r="J16" s="7" t="s">
        <v>44</v>
      </c>
      <c r="K16" s="264">
        <v>1</v>
      </c>
      <c r="L16" s="262">
        <v>1</v>
      </c>
      <c r="M16" s="262">
        <v>1</v>
      </c>
      <c r="N16" s="262"/>
      <c r="O16" s="262"/>
      <c r="P16" s="262"/>
      <c r="Q16" s="262"/>
      <c r="R16" s="262"/>
      <c r="S16" s="262"/>
      <c r="T16" s="262"/>
      <c r="U16" s="262"/>
      <c r="V16" s="262"/>
      <c r="W16" s="263">
        <v>3</v>
      </c>
      <c r="X16" s="262">
        <f>W16*X15/W15</f>
        <v>0</v>
      </c>
      <c r="Y16" s="99"/>
      <c r="Z16" s="69"/>
      <c r="AA16" s="272"/>
      <c r="AB16" s="271"/>
      <c r="AC16" s="271"/>
    </row>
    <row r="17" spans="1:29" ht="26.25" customHeight="1">
      <c r="A17" s="293" t="s">
        <v>133</v>
      </c>
      <c r="B17" s="292" t="s">
        <v>132</v>
      </c>
      <c r="C17" s="291" t="s">
        <v>131</v>
      </c>
      <c r="D17" s="73" t="s">
        <v>127</v>
      </c>
      <c r="E17" s="68"/>
      <c r="F17" s="4" t="s">
        <v>47</v>
      </c>
      <c r="G17" s="8">
        <f>H17+I17</f>
        <v>9125</v>
      </c>
      <c r="H17" s="8">
        <v>4500</v>
      </c>
      <c r="I17" s="8">
        <v>4625</v>
      </c>
      <c r="J17" s="6" t="s">
        <v>42</v>
      </c>
      <c r="K17" s="268">
        <v>1</v>
      </c>
      <c r="L17" s="6">
        <v>1</v>
      </c>
      <c r="M17" s="6">
        <v>1</v>
      </c>
      <c r="N17" s="6">
        <v>1</v>
      </c>
      <c r="O17" s="6">
        <v>1</v>
      </c>
      <c r="P17" s="6">
        <v>1</v>
      </c>
      <c r="Q17" s="6">
        <v>1</v>
      </c>
      <c r="R17" s="6">
        <v>1</v>
      </c>
      <c r="S17" s="6">
        <v>1</v>
      </c>
      <c r="T17" s="6">
        <v>1</v>
      </c>
      <c r="U17" s="6">
        <v>1</v>
      </c>
      <c r="V17" s="6">
        <v>1</v>
      </c>
      <c r="W17" s="267">
        <f>SUM(K17:V17)</f>
        <v>12</v>
      </c>
      <c r="X17" s="267"/>
      <c r="Y17" s="127">
        <v>0.75</v>
      </c>
      <c r="Z17" s="88">
        <v>30000</v>
      </c>
      <c r="AA17" s="275">
        <f>+'[1]ANTEPROYECTO 2022 '!$K$63</f>
        <v>199000</v>
      </c>
      <c r="AB17" s="274">
        <v>17509</v>
      </c>
      <c r="AC17" s="274">
        <f>AA17-AB17</f>
        <v>181491</v>
      </c>
    </row>
    <row r="18" spans="1:29" ht="20.25" customHeight="1">
      <c r="A18" s="290"/>
      <c r="B18" s="289"/>
      <c r="C18" s="288"/>
      <c r="D18" s="69"/>
      <c r="E18" s="68"/>
      <c r="F18" s="4" t="s">
        <v>48</v>
      </c>
      <c r="G18" s="8">
        <f>H18+I18</f>
        <v>8150</v>
      </c>
      <c r="H18" s="8">
        <v>3994</v>
      </c>
      <c r="I18" s="8">
        <v>4156</v>
      </c>
      <c r="J18" s="7" t="s">
        <v>44</v>
      </c>
      <c r="K18" s="264">
        <v>1</v>
      </c>
      <c r="L18" s="262">
        <v>1</v>
      </c>
      <c r="M18" s="262">
        <v>1</v>
      </c>
      <c r="N18" s="262"/>
      <c r="O18" s="262"/>
      <c r="P18" s="262"/>
      <c r="Q18" s="262"/>
      <c r="R18" s="262"/>
      <c r="S18" s="262"/>
      <c r="T18" s="262"/>
      <c r="U18" s="262"/>
      <c r="V18" s="262"/>
      <c r="W18" s="263">
        <v>3</v>
      </c>
      <c r="X18" s="262">
        <f>W18*X17/W17</f>
        <v>0</v>
      </c>
      <c r="Y18" s="99"/>
      <c r="Z18" s="69"/>
      <c r="AA18" s="272"/>
      <c r="AB18" s="271"/>
      <c r="AC18" s="271"/>
    </row>
    <row r="19" spans="1:29" ht="20.25" customHeight="1">
      <c r="A19" s="287" t="s">
        <v>130</v>
      </c>
      <c r="B19" s="286" t="s">
        <v>129</v>
      </c>
      <c r="C19" s="285" t="s">
        <v>128</v>
      </c>
      <c r="D19" s="73" t="s">
        <v>127</v>
      </c>
      <c r="E19" s="68"/>
      <c r="F19" s="4" t="s">
        <v>49</v>
      </c>
      <c r="G19" s="8">
        <f>H19+I19</f>
        <v>7119</v>
      </c>
      <c r="H19" s="8">
        <v>3232</v>
      </c>
      <c r="I19" s="8">
        <v>3887</v>
      </c>
      <c r="J19" s="6" t="s">
        <v>42</v>
      </c>
      <c r="K19" s="268">
        <v>1</v>
      </c>
      <c r="L19" s="6">
        <v>1</v>
      </c>
      <c r="M19" s="6">
        <v>1</v>
      </c>
      <c r="N19" s="6">
        <v>1</v>
      </c>
      <c r="O19" s="6">
        <v>1</v>
      </c>
      <c r="P19" s="6">
        <v>1</v>
      </c>
      <c r="Q19" s="6">
        <v>1</v>
      </c>
      <c r="R19" s="6">
        <v>1</v>
      </c>
      <c r="S19" s="6">
        <v>1</v>
      </c>
      <c r="T19" s="6">
        <v>1</v>
      </c>
      <c r="U19" s="6">
        <v>1</v>
      </c>
      <c r="V19" s="6">
        <v>1</v>
      </c>
      <c r="W19" s="267">
        <f>SUM(K19:V19)</f>
        <v>12</v>
      </c>
      <c r="X19" s="267"/>
      <c r="Y19" s="127">
        <v>0.75</v>
      </c>
      <c r="Z19" s="88">
        <v>40000</v>
      </c>
      <c r="AA19" s="284"/>
      <c r="AB19" s="283"/>
      <c r="AC19" s="283"/>
    </row>
    <row r="20" spans="1:29" ht="20.25" customHeight="1">
      <c r="A20" s="282"/>
      <c r="B20" s="281"/>
      <c r="C20" s="280"/>
      <c r="D20" s="69"/>
      <c r="E20" s="68"/>
      <c r="F20" s="4" t="s">
        <v>50</v>
      </c>
      <c r="G20" s="8">
        <f>H20+I20</f>
        <v>7800</v>
      </c>
      <c r="H20" s="8">
        <v>3931</v>
      </c>
      <c r="I20" s="8">
        <v>3869</v>
      </c>
      <c r="J20" s="7" t="s">
        <v>44</v>
      </c>
      <c r="K20" s="264">
        <v>1</v>
      </c>
      <c r="L20" s="262">
        <v>1</v>
      </c>
      <c r="M20" s="262">
        <v>1</v>
      </c>
      <c r="N20" s="262"/>
      <c r="O20" s="262"/>
      <c r="P20" s="262"/>
      <c r="Q20" s="262"/>
      <c r="R20" s="262"/>
      <c r="S20" s="262"/>
      <c r="T20" s="262"/>
      <c r="U20" s="262"/>
      <c r="V20" s="262"/>
      <c r="W20" s="263">
        <f>SUM(K20:V20)</f>
        <v>3</v>
      </c>
      <c r="X20" s="262">
        <f>W20*X19/W19</f>
        <v>0</v>
      </c>
      <c r="Y20" s="99"/>
      <c r="Z20" s="69"/>
      <c r="AA20" s="279"/>
      <c r="AB20" s="278"/>
      <c r="AC20" s="278"/>
    </row>
    <row r="21" spans="1:29" ht="20.25" customHeight="1">
      <c r="A21" s="82"/>
      <c r="B21" s="277"/>
      <c r="C21" s="73"/>
      <c r="D21" s="73"/>
      <c r="E21" s="68"/>
      <c r="F21" s="4" t="s">
        <v>51</v>
      </c>
      <c r="G21" s="8">
        <f>H21+I21</f>
        <v>7539</v>
      </c>
      <c r="H21" s="8">
        <v>3964</v>
      </c>
      <c r="I21" s="8">
        <v>3575</v>
      </c>
      <c r="J21" s="6" t="s">
        <v>42</v>
      </c>
      <c r="K21" s="268"/>
      <c r="L21" s="6"/>
      <c r="M21" s="6"/>
      <c r="N21" s="6"/>
      <c r="O21" s="6"/>
      <c r="P21" s="6"/>
      <c r="Q21" s="6"/>
      <c r="R21" s="6"/>
      <c r="S21" s="6"/>
      <c r="T21" s="6"/>
      <c r="U21" s="6"/>
      <c r="V21" s="6"/>
      <c r="W21" s="267">
        <f>SUM(K21:V21)</f>
        <v>0</v>
      </c>
      <c r="X21" s="267"/>
      <c r="Y21" s="276"/>
      <c r="Z21" s="88">
        <v>50000</v>
      </c>
      <c r="AA21" s="275">
        <f>+'[1]ANTEPROYECTO 2022 '!$K$87</f>
        <v>60000</v>
      </c>
      <c r="AB21" s="274"/>
      <c r="AC21" s="274">
        <f>AA21-AB21</f>
        <v>60000</v>
      </c>
    </row>
    <row r="22" spans="1:29" ht="20.25" customHeight="1">
      <c r="A22" s="69"/>
      <c r="B22" s="273"/>
      <c r="C22" s="69"/>
      <c r="D22" s="69"/>
      <c r="E22" s="68"/>
      <c r="F22" s="4" t="s">
        <v>52</v>
      </c>
      <c r="G22" s="8">
        <f>H22+I22</f>
        <v>6194</v>
      </c>
      <c r="H22" s="8">
        <v>3079</v>
      </c>
      <c r="I22" s="8">
        <v>3115</v>
      </c>
      <c r="J22" s="7" t="s">
        <v>44</v>
      </c>
      <c r="K22" s="264"/>
      <c r="L22" s="262"/>
      <c r="M22" s="262"/>
      <c r="N22" s="262"/>
      <c r="O22" s="262"/>
      <c r="P22" s="262"/>
      <c r="Q22" s="262"/>
      <c r="R22" s="262"/>
      <c r="S22" s="262"/>
      <c r="T22" s="262"/>
      <c r="U22" s="262"/>
      <c r="V22" s="262"/>
      <c r="W22" s="263">
        <f>SUM(K22:V22)</f>
        <v>0</v>
      </c>
      <c r="X22" s="262"/>
      <c r="Y22" s="99"/>
      <c r="Z22" s="69"/>
      <c r="AA22" s="272"/>
      <c r="AB22" s="271"/>
      <c r="AC22" s="271"/>
    </row>
    <row r="23" spans="1:29" ht="20.25" customHeight="1">
      <c r="A23" s="82"/>
      <c r="B23" s="270"/>
      <c r="C23" s="73"/>
      <c r="D23" s="73"/>
      <c r="E23" s="68"/>
      <c r="F23" s="4" t="s">
        <v>53</v>
      </c>
      <c r="G23" s="8">
        <f>H23+I23</f>
        <v>5582</v>
      </c>
      <c r="H23" s="8">
        <v>2811</v>
      </c>
      <c r="I23" s="8">
        <v>2771</v>
      </c>
      <c r="J23" s="6" t="s">
        <v>42</v>
      </c>
      <c r="K23" s="268"/>
      <c r="L23" s="6"/>
      <c r="M23" s="6"/>
      <c r="N23" s="6"/>
      <c r="O23" s="6"/>
      <c r="P23" s="6"/>
      <c r="Q23" s="6"/>
      <c r="R23" s="6"/>
      <c r="S23" s="6"/>
      <c r="T23" s="6"/>
      <c r="U23" s="6"/>
      <c r="V23" s="6"/>
      <c r="W23" s="267">
        <f>SUM(K23:V23)</f>
        <v>0</v>
      </c>
      <c r="X23" s="267"/>
      <c r="Y23" s="73"/>
      <c r="Z23" s="90"/>
      <c r="AA23" s="266"/>
      <c r="AB23" s="265"/>
      <c r="AC23" s="265">
        <f>AA23-AB23</f>
        <v>0</v>
      </c>
    </row>
    <row r="24" spans="1:29" ht="20.25" customHeight="1">
      <c r="A24" s="69"/>
      <c r="B24" s="69"/>
      <c r="C24" s="69"/>
      <c r="D24" s="69"/>
      <c r="E24" s="68"/>
      <c r="F24" s="4" t="s">
        <v>54</v>
      </c>
      <c r="G24" s="8">
        <f>H24+I24</f>
        <v>3615</v>
      </c>
      <c r="H24" s="8">
        <v>1791</v>
      </c>
      <c r="I24" s="8">
        <v>1824</v>
      </c>
      <c r="J24" s="7" t="s">
        <v>44</v>
      </c>
      <c r="K24" s="264"/>
      <c r="L24" s="262"/>
      <c r="M24" s="262"/>
      <c r="N24" s="262"/>
      <c r="O24" s="262"/>
      <c r="P24" s="262"/>
      <c r="Q24" s="262"/>
      <c r="R24" s="262"/>
      <c r="S24" s="262"/>
      <c r="T24" s="262"/>
      <c r="U24" s="262"/>
      <c r="V24" s="262"/>
      <c r="W24" s="263">
        <f>SUM(K24:V24)</f>
        <v>0</v>
      </c>
      <c r="X24" s="262"/>
      <c r="Y24" s="69"/>
      <c r="Z24" s="69"/>
      <c r="AA24" s="190"/>
      <c r="AB24" s="261"/>
      <c r="AC24" s="261"/>
    </row>
    <row r="25" spans="1:29" ht="20.25" customHeight="1">
      <c r="A25" s="82"/>
      <c r="B25" s="270"/>
      <c r="C25" s="73"/>
      <c r="D25" s="73"/>
      <c r="E25" s="68"/>
      <c r="F25" s="4" t="s">
        <v>55</v>
      </c>
      <c r="G25" s="8">
        <f>H25+I25</f>
        <v>2936</v>
      </c>
      <c r="H25" s="8">
        <v>1454</v>
      </c>
      <c r="I25" s="8">
        <v>1482</v>
      </c>
      <c r="J25" s="6" t="s">
        <v>42</v>
      </c>
      <c r="K25" s="268"/>
      <c r="L25" s="6"/>
      <c r="M25" s="6"/>
      <c r="N25" s="6"/>
      <c r="O25" s="6"/>
      <c r="P25" s="6"/>
      <c r="Q25" s="6"/>
      <c r="R25" s="6"/>
      <c r="S25" s="6"/>
      <c r="T25" s="6"/>
      <c r="U25" s="6"/>
      <c r="V25" s="6"/>
      <c r="W25" s="267"/>
      <c r="X25" s="267"/>
      <c r="Y25" s="73"/>
      <c r="Z25" s="90"/>
      <c r="AA25" s="266"/>
      <c r="AB25" s="265"/>
      <c r="AC25" s="265">
        <f>AA25-AB25</f>
        <v>0</v>
      </c>
    </row>
    <row r="26" spans="1:29" ht="20.25" customHeight="1">
      <c r="A26" s="69"/>
      <c r="B26" s="69"/>
      <c r="C26" s="69"/>
      <c r="D26" s="69"/>
      <c r="E26" s="68"/>
      <c r="F26" s="4" t="s">
        <v>56</v>
      </c>
      <c r="G26" s="8">
        <f>H26+I26</f>
        <v>2117</v>
      </c>
      <c r="H26" s="8">
        <v>1066</v>
      </c>
      <c r="I26" s="8">
        <v>1051</v>
      </c>
      <c r="J26" s="7" t="s">
        <v>44</v>
      </c>
      <c r="K26" s="264"/>
      <c r="L26" s="262"/>
      <c r="M26" s="262"/>
      <c r="N26" s="262"/>
      <c r="O26" s="262"/>
      <c r="P26" s="262"/>
      <c r="Q26" s="262"/>
      <c r="R26" s="262"/>
      <c r="S26" s="262"/>
      <c r="T26" s="262"/>
      <c r="U26" s="262"/>
      <c r="V26" s="262"/>
      <c r="W26" s="263">
        <f>SUM(K26:V26)</f>
        <v>0</v>
      </c>
      <c r="X26" s="262"/>
      <c r="Y26" s="69"/>
      <c r="Z26" s="69"/>
      <c r="AA26" s="190"/>
      <c r="AB26" s="261"/>
      <c r="AC26" s="261"/>
    </row>
    <row r="27" spans="1:29" ht="20.25" customHeight="1">
      <c r="A27" s="82"/>
      <c r="B27" s="270"/>
      <c r="C27" s="73"/>
      <c r="D27" s="73"/>
      <c r="E27" s="68"/>
      <c r="F27" s="4" t="s">
        <v>57</v>
      </c>
      <c r="G27" s="8">
        <f>H27+I27</f>
        <v>1745</v>
      </c>
      <c r="H27" s="8">
        <v>785</v>
      </c>
      <c r="I27" s="8">
        <v>960</v>
      </c>
      <c r="J27" s="6" t="s">
        <v>42</v>
      </c>
      <c r="K27" s="268"/>
      <c r="L27" s="6"/>
      <c r="M27" s="6"/>
      <c r="N27" s="6"/>
      <c r="O27" s="6"/>
      <c r="P27" s="6"/>
      <c r="Q27" s="6"/>
      <c r="R27" s="6"/>
      <c r="S27" s="6"/>
      <c r="T27" s="6"/>
      <c r="U27" s="6"/>
      <c r="V27" s="6"/>
      <c r="W27" s="267">
        <f>SUM(K27:V27)</f>
        <v>0</v>
      </c>
      <c r="X27" s="267"/>
      <c r="Y27" s="73"/>
      <c r="Z27" s="90"/>
      <c r="AA27" s="266"/>
      <c r="AB27" s="269"/>
      <c r="AC27" s="265">
        <f>AA27-AB27</f>
        <v>0</v>
      </c>
    </row>
    <row r="28" spans="1:29" ht="20.25" customHeight="1">
      <c r="A28" s="69"/>
      <c r="B28" s="69"/>
      <c r="C28" s="69"/>
      <c r="D28" s="69"/>
      <c r="E28" s="68"/>
      <c r="F28" s="4" t="s">
        <v>58</v>
      </c>
      <c r="G28" s="8">
        <f>H28+I28</f>
        <v>2487</v>
      </c>
      <c r="H28" s="8">
        <v>1259</v>
      </c>
      <c r="I28" s="8">
        <v>1228</v>
      </c>
      <c r="J28" s="7" t="s">
        <v>44</v>
      </c>
      <c r="K28" s="264"/>
      <c r="L28" s="262"/>
      <c r="M28" s="262"/>
      <c r="N28" s="262"/>
      <c r="O28" s="262"/>
      <c r="P28" s="262"/>
      <c r="Q28" s="262"/>
      <c r="R28" s="262"/>
      <c r="S28" s="262"/>
      <c r="T28" s="262"/>
      <c r="U28" s="262"/>
      <c r="V28" s="262"/>
      <c r="W28" s="263">
        <f>SUM(K28:V28)</f>
        <v>0</v>
      </c>
      <c r="X28" s="262"/>
      <c r="Y28" s="69"/>
      <c r="Z28" s="69"/>
      <c r="AA28" s="190"/>
      <c r="AB28" s="261"/>
      <c r="AC28" s="261"/>
    </row>
    <row r="29" spans="1:29" ht="20.25" customHeight="1">
      <c r="A29" s="82"/>
      <c r="B29" s="73"/>
      <c r="C29" s="73"/>
      <c r="D29" s="73"/>
      <c r="E29" s="68"/>
      <c r="F29" s="4" t="s">
        <v>59</v>
      </c>
      <c r="G29" s="8">
        <f>H29+I29</f>
        <v>35</v>
      </c>
      <c r="H29" s="8">
        <v>16</v>
      </c>
      <c r="I29" s="8">
        <v>19</v>
      </c>
      <c r="J29" s="6" t="s">
        <v>42</v>
      </c>
      <c r="K29" s="268"/>
      <c r="L29" s="6"/>
      <c r="M29" s="6"/>
      <c r="N29" s="6"/>
      <c r="O29" s="6"/>
      <c r="P29" s="6"/>
      <c r="Q29" s="6"/>
      <c r="R29" s="6"/>
      <c r="S29" s="6"/>
      <c r="T29" s="6"/>
      <c r="U29" s="6"/>
      <c r="V29" s="6"/>
      <c r="W29" s="267">
        <f>SUM(K29:V29)</f>
        <v>0</v>
      </c>
      <c r="X29" s="8"/>
      <c r="Y29" s="73"/>
      <c r="Z29" s="90"/>
      <c r="AA29" s="266"/>
      <c r="AB29" s="265"/>
      <c r="AC29" s="265">
        <f>AA29-AB29</f>
        <v>0</v>
      </c>
    </row>
    <row r="30" spans="1:29" ht="20.25" customHeight="1">
      <c r="A30" s="69"/>
      <c r="B30" s="69"/>
      <c r="C30" s="69"/>
      <c r="D30" s="69"/>
      <c r="E30" s="69"/>
      <c r="F30" s="9" t="s">
        <v>60</v>
      </c>
      <c r="G30" s="22">
        <f>SUM(G13:G29)</f>
        <v>102406</v>
      </c>
      <c r="H30" s="22">
        <f>SUM(H13:H29)</f>
        <v>51267</v>
      </c>
      <c r="I30" s="22">
        <f>SUM(I13:I29)</f>
        <v>51139</v>
      </c>
      <c r="J30" s="7" t="s">
        <v>44</v>
      </c>
      <c r="K30" s="264"/>
      <c r="L30" s="262"/>
      <c r="M30" s="262"/>
      <c r="N30" s="262"/>
      <c r="O30" s="262"/>
      <c r="P30" s="262"/>
      <c r="Q30" s="262"/>
      <c r="R30" s="262"/>
      <c r="S30" s="262"/>
      <c r="T30" s="262"/>
      <c r="U30" s="262"/>
      <c r="V30" s="262"/>
      <c r="W30" s="263">
        <f>SUM(K30:V30)</f>
        <v>0</v>
      </c>
      <c r="X30" s="262"/>
      <c r="Y30" s="69"/>
      <c r="Z30" s="69"/>
      <c r="AA30" s="190"/>
      <c r="AB30" s="261"/>
      <c r="AC30" s="261"/>
    </row>
    <row r="31" spans="1:29" ht="13.8">
      <c r="H31" s="10"/>
      <c r="U31" s="125" t="s">
        <v>61</v>
      </c>
      <c r="V31" s="119"/>
      <c r="W31" s="11">
        <f>W13+W15+W17+W19+W21+W23+W25+W27</f>
        <v>38</v>
      </c>
      <c r="X31" s="11">
        <f>X13+X15+X17+X19+X21+X23+X25+X27</f>
        <v>0</v>
      </c>
      <c r="Z31" s="12" t="s">
        <v>62</v>
      </c>
      <c r="AA31" s="150">
        <f>SUM(AA13:AA30)</f>
        <v>1555787.6</v>
      </c>
      <c r="AB31" s="150">
        <f>SUM(AB13:AB30)</f>
        <v>212616.6</v>
      </c>
      <c r="AC31" s="150">
        <f>SUM(AC13:AC30)</f>
        <v>1343171</v>
      </c>
    </row>
    <row r="32" spans="1:29" ht="13.8">
      <c r="Z32" s="13"/>
      <c r="AA32" s="260"/>
      <c r="AB32" s="259"/>
      <c r="AC32" s="259"/>
    </row>
    <row r="33" spans="2:29" ht="13.8">
      <c r="Z33" s="13"/>
      <c r="AA33" s="258"/>
      <c r="AB33" s="257" t="s">
        <v>93</v>
      </c>
      <c r="AC33" s="257" t="s">
        <v>94</v>
      </c>
    </row>
    <row r="34" spans="2:29" ht="13.8">
      <c r="B34" s="255" t="s">
        <v>98</v>
      </c>
      <c r="C34" s="254" t="s">
        <v>126</v>
      </c>
      <c r="D34" s="13"/>
      <c r="E34" s="13"/>
      <c r="F34" s="13"/>
      <c r="G34" s="13"/>
      <c r="H34" s="13"/>
      <c r="I34" s="13"/>
      <c r="J34" s="13"/>
      <c r="K34" s="13"/>
      <c r="L34" s="254" t="s">
        <v>78</v>
      </c>
      <c r="M34" s="254"/>
      <c r="N34" s="254"/>
      <c r="O34" s="254"/>
      <c r="P34" s="13"/>
      <c r="Q34" s="13"/>
      <c r="R34" s="13"/>
      <c r="S34" s="13"/>
      <c r="T34" s="13"/>
      <c r="U34" s="13"/>
      <c r="V34" s="13"/>
      <c r="Z34" s="13"/>
      <c r="AA34" s="143" t="s">
        <v>101</v>
      </c>
      <c r="AB34" s="256">
        <v>1</v>
      </c>
      <c r="AC34" s="256">
        <v>0.14000000000000001</v>
      </c>
    </row>
    <row r="35" spans="2:29" ht="13.8">
      <c r="B35" s="255" t="s">
        <v>95</v>
      </c>
      <c r="C35" s="13"/>
      <c r="D35" s="255" t="s">
        <v>125</v>
      </c>
      <c r="E35" s="13"/>
      <c r="F35" s="13"/>
      <c r="G35" s="13"/>
      <c r="H35" s="13"/>
      <c r="I35" s="13"/>
      <c r="J35" s="13"/>
      <c r="K35" s="13"/>
      <c r="L35" s="254"/>
      <c r="M35" s="254" t="s">
        <v>124</v>
      </c>
      <c r="N35" s="254"/>
      <c r="O35" s="254"/>
      <c r="P35" s="13"/>
      <c r="Q35" s="13"/>
      <c r="R35" s="13"/>
      <c r="S35" s="13"/>
      <c r="T35" s="13"/>
      <c r="U35" s="13"/>
      <c r="V35" s="13"/>
      <c r="AA35" s="143" t="s">
        <v>63</v>
      </c>
      <c r="AB35" s="141">
        <f>AA31</f>
        <v>1555787.6</v>
      </c>
      <c r="AC35" s="141">
        <f>+AB31</f>
        <v>212616.6</v>
      </c>
    </row>
    <row r="36" spans="2:29" ht="13.8">
      <c r="B36" s="13"/>
      <c r="C36" s="13"/>
      <c r="D36" s="13"/>
      <c r="E36" s="13"/>
      <c r="F36" s="13"/>
      <c r="G36" s="13"/>
      <c r="H36" s="13"/>
      <c r="I36" s="13"/>
      <c r="J36" s="13"/>
      <c r="K36" s="13"/>
      <c r="L36" s="254"/>
      <c r="M36" s="254"/>
      <c r="N36" s="254"/>
      <c r="O36" s="254"/>
      <c r="P36" s="13"/>
      <c r="Q36" s="13"/>
      <c r="R36" s="13"/>
      <c r="S36" s="13"/>
      <c r="T36" s="13"/>
      <c r="U36" s="13"/>
      <c r="V36" s="13"/>
      <c r="AA36" s="14"/>
    </row>
    <row r="37" spans="2:29" ht="13.8">
      <c r="B37" s="13"/>
      <c r="C37" s="13"/>
      <c r="D37" s="13"/>
      <c r="E37" s="13"/>
      <c r="F37" s="13"/>
      <c r="G37" s="13"/>
      <c r="H37" s="13"/>
      <c r="I37" s="13"/>
      <c r="J37" s="13"/>
      <c r="K37" s="13"/>
      <c r="L37" s="13"/>
      <c r="M37" s="13"/>
      <c r="N37" s="13"/>
      <c r="O37" s="13"/>
      <c r="P37" s="13"/>
      <c r="Q37" s="13"/>
      <c r="R37" s="13"/>
      <c r="S37" s="13"/>
      <c r="T37" s="13"/>
      <c r="U37" s="13"/>
      <c r="V37" s="13"/>
      <c r="AA37" s="14"/>
    </row>
    <row r="38" spans="2:29" ht="13.8">
      <c r="B38" s="13"/>
      <c r="C38" s="13"/>
      <c r="D38" s="13"/>
      <c r="E38" s="13"/>
      <c r="F38" s="13"/>
      <c r="G38" s="13"/>
      <c r="H38" s="13"/>
      <c r="I38" s="13"/>
      <c r="J38" s="13"/>
      <c r="K38" s="13"/>
      <c r="L38" s="13"/>
      <c r="M38" s="13"/>
      <c r="N38" s="13"/>
      <c r="O38" s="13"/>
      <c r="P38" s="13"/>
      <c r="Q38" s="13"/>
      <c r="R38" s="13"/>
      <c r="S38" s="13"/>
      <c r="T38" s="13"/>
      <c r="U38" s="13"/>
      <c r="V38" s="13"/>
      <c r="AA38" s="14"/>
    </row>
    <row r="39" spans="2:29" ht="13.8">
      <c r="B39" s="13"/>
      <c r="C39" s="13"/>
      <c r="D39" s="13"/>
      <c r="E39" s="13"/>
      <c r="F39" s="13"/>
      <c r="G39" s="13"/>
      <c r="H39" s="13"/>
      <c r="I39" s="13"/>
      <c r="J39" s="13"/>
      <c r="K39" s="13"/>
      <c r="L39" s="13"/>
      <c r="M39" s="13"/>
      <c r="N39" s="13"/>
      <c r="O39" s="13"/>
      <c r="P39" s="13"/>
      <c r="Q39" s="13"/>
      <c r="R39" s="13"/>
      <c r="S39" s="13"/>
      <c r="T39" s="13"/>
      <c r="U39" s="13"/>
      <c r="V39" s="13"/>
      <c r="AA39" s="14"/>
    </row>
    <row r="40" spans="2:29" ht="13.8">
      <c r="B40" s="13"/>
      <c r="C40" s="13"/>
      <c r="D40" s="13"/>
      <c r="E40" s="13"/>
      <c r="F40" s="13"/>
      <c r="G40" s="13"/>
      <c r="H40" s="13"/>
      <c r="I40" s="13"/>
      <c r="J40" s="13"/>
      <c r="K40" s="13"/>
      <c r="L40" s="13"/>
      <c r="M40" s="13"/>
      <c r="N40" s="13"/>
      <c r="O40" s="13"/>
      <c r="P40" s="13"/>
      <c r="Q40" s="13"/>
      <c r="R40" s="13"/>
      <c r="S40" s="13"/>
      <c r="T40" s="13"/>
      <c r="U40" s="13"/>
      <c r="V40" s="13"/>
      <c r="AA40" s="14"/>
    </row>
    <row r="41" spans="2:29" ht="13.8">
      <c r="B41" s="13"/>
      <c r="C41" s="55"/>
      <c r="D41" s="140"/>
      <c r="E41" s="140"/>
      <c r="F41" s="140"/>
      <c r="G41" s="13"/>
      <c r="H41" s="13"/>
      <c r="I41" s="13"/>
      <c r="J41" s="13"/>
      <c r="K41" s="13"/>
      <c r="L41" s="55"/>
      <c r="M41" s="140"/>
      <c r="N41" s="140"/>
      <c r="O41" s="140"/>
      <c r="P41" s="140"/>
      <c r="Q41" s="13"/>
      <c r="R41" s="13"/>
      <c r="S41" s="13"/>
      <c r="T41" s="13"/>
      <c r="U41" s="13"/>
      <c r="V41" s="13"/>
      <c r="AA41" s="14"/>
    </row>
    <row r="42" spans="2:29" ht="13.8">
      <c r="B42" s="13"/>
      <c r="C42" s="55"/>
      <c r="D42" s="140"/>
      <c r="E42" s="140"/>
      <c r="F42" s="140"/>
      <c r="G42" s="13"/>
      <c r="H42" s="13"/>
      <c r="I42" s="13"/>
      <c r="J42" s="13"/>
      <c r="K42" s="13"/>
      <c r="L42" s="55"/>
      <c r="M42" s="140"/>
      <c r="N42" s="140"/>
      <c r="O42" s="140"/>
      <c r="P42" s="140"/>
      <c r="Q42" s="13"/>
      <c r="R42" s="13"/>
      <c r="S42" s="13"/>
      <c r="T42" s="13"/>
      <c r="U42" s="13"/>
      <c r="V42" s="13"/>
      <c r="AA42" s="14"/>
    </row>
    <row r="43" spans="2:29" ht="13.8">
      <c r="B43" s="13"/>
      <c r="C43" s="57"/>
      <c r="D43" s="140"/>
      <c r="E43" s="140"/>
      <c r="F43" s="140"/>
      <c r="G43" s="13"/>
      <c r="H43" s="13"/>
      <c r="I43" s="13"/>
      <c r="J43" s="13"/>
      <c r="K43" s="13"/>
      <c r="L43" s="57"/>
      <c r="M43" s="140"/>
      <c r="N43" s="140"/>
      <c r="O43" s="140"/>
      <c r="P43" s="140"/>
      <c r="Q43" s="13"/>
      <c r="R43" s="13"/>
      <c r="S43" s="13"/>
      <c r="T43" s="13"/>
      <c r="U43" s="13"/>
      <c r="V43" s="13"/>
      <c r="AA43" s="14"/>
    </row>
    <row r="44" spans="2:29" ht="13.8">
      <c r="B44" s="13"/>
      <c r="C44" s="13"/>
      <c r="D44" s="13"/>
      <c r="E44" s="13"/>
      <c r="F44" s="13"/>
      <c r="G44" s="13"/>
      <c r="H44" s="13"/>
      <c r="I44" s="13"/>
      <c r="J44" s="13"/>
      <c r="K44" s="13"/>
      <c r="L44" s="13"/>
      <c r="M44" s="13"/>
      <c r="N44" s="13"/>
      <c r="O44" s="13"/>
      <c r="P44" s="13"/>
      <c r="Q44" s="13"/>
      <c r="R44" s="13"/>
      <c r="S44" s="13"/>
      <c r="T44" s="13"/>
      <c r="U44" s="13"/>
      <c r="V44" s="13"/>
      <c r="AA44" s="14"/>
    </row>
    <row r="45" spans="2:29" ht="13.8">
      <c r="B45" s="13"/>
      <c r="C45" s="13"/>
      <c r="D45" s="13"/>
      <c r="E45" s="13"/>
      <c r="F45" s="13"/>
      <c r="G45" s="13"/>
      <c r="H45" s="13"/>
      <c r="I45" s="13"/>
      <c r="J45" s="13"/>
      <c r="K45" s="13"/>
      <c r="L45" s="13"/>
      <c r="M45" s="13"/>
      <c r="N45" s="13"/>
      <c r="O45" s="13"/>
      <c r="P45" s="13"/>
      <c r="Q45" s="13"/>
      <c r="R45" s="13"/>
      <c r="S45" s="13"/>
      <c r="T45" s="13"/>
      <c r="U45" s="13"/>
      <c r="V45" s="13"/>
      <c r="AA45" s="14"/>
    </row>
    <row r="46" spans="2:29" ht="13.8">
      <c r="B46" s="13"/>
      <c r="C46" s="13"/>
      <c r="D46" s="13"/>
      <c r="E46" s="13"/>
      <c r="F46" s="13"/>
      <c r="G46" s="13"/>
      <c r="H46" s="13"/>
      <c r="I46" s="13"/>
      <c r="J46" s="13"/>
      <c r="K46" s="13"/>
      <c r="L46" s="13"/>
      <c r="M46" s="13"/>
      <c r="N46" s="13"/>
      <c r="O46" s="13"/>
      <c r="P46" s="13"/>
      <c r="Q46" s="13"/>
      <c r="R46" s="13"/>
      <c r="S46" s="13"/>
      <c r="T46" s="13"/>
      <c r="U46" s="13"/>
      <c r="V46" s="13"/>
      <c r="AA46" s="14"/>
    </row>
    <row r="47" spans="2:29" ht="13.8">
      <c r="B47" s="13"/>
      <c r="C47" s="13"/>
      <c r="D47" s="13"/>
      <c r="E47" s="13"/>
      <c r="F47" s="13"/>
      <c r="G47" s="13"/>
      <c r="H47" s="13"/>
      <c r="I47" s="13"/>
      <c r="J47" s="13"/>
      <c r="K47" s="13"/>
      <c r="L47" s="13"/>
      <c r="M47" s="13"/>
      <c r="N47" s="13"/>
      <c r="O47" s="13"/>
      <c r="P47" s="13"/>
      <c r="Q47" s="13"/>
      <c r="R47" s="13"/>
      <c r="S47" s="13"/>
      <c r="T47" s="13"/>
      <c r="U47" s="13"/>
      <c r="V47" s="13"/>
      <c r="AA47" s="14"/>
    </row>
    <row r="48" spans="2:29" ht="13.8">
      <c r="B48" s="13"/>
      <c r="C48" s="13"/>
      <c r="D48" s="13"/>
      <c r="E48" s="13"/>
      <c r="F48" s="13"/>
      <c r="G48" s="13"/>
      <c r="H48" s="13"/>
      <c r="I48" s="13"/>
      <c r="J48" s="13"/>
      <c r="K48" s="13"/>
      <c r="L48" s="13"/>
      <c r="M48" s="13"/>
      <c r="N48" s="13"/>
      <c r="O48" s="13"/>
      <c r="P48" s="13"/>
      <c r="Q48" s="13"/>
      <c r="R48" s="13"/>
      <c r="S48" s="13"/>
      <c r="T48" s="13"/>
      <c r="U48" s="13"/>
      <c r="V48" s="13"/>
      <c r="AA48" s="14"/>
    </row>
    <row r="49" spans="2:27" ht="13.8">
      <c r="B49" s="13"/>
      <c r="C49" s="13"/>
      <c r="D49" s="13"/>
      <c r="E49" s="13"/>
      <c r="F49" s="13"/>
      <c r="G49" s="13"/>
      <c r="H49" s="13"/>
      <c r="I49" s="13"/>
      <c r="J49" s="13"/>
      <c r="K49" s="13"/>
      <c r="L49" s="13"/>
      <c r="M49" s="13"/>
      <c r="N49" s="13"/>
      <c r="O49" s="13"/>
      <c r="P49" s="13"/>
      <c r="Q49" s="13"/>
      <c r="R49" s="13"/>
      <c r="S49" s="13"/>
      <c r="T49" s="13"/>
      <c r="U49" s="13"/>
      <c r="V49" s="13"/>
      <c r="AA49" s="14"/>
    </row>
    <row r="50" spans="2:27" ht="13.8">
      <c r="B50" s="13"/>
      <c r="C50" s="13"/>
      <c r="D50" s="13"/>
      <c r="E50" s="13"/>
      <c r="F50" s="13"/>
      <c r="G50" s="13"/>
      <c r="H50" s="13"/>
      <c r="I50" s="13"/>
      <c r="J50" s="13"/>
      <c r="K50" s="13"/>
      <c r="L50" s="13"/>
      <c r="M50" s="13"/>
      <c r="N50" s="13"/>
      <c r="O50" s="13"/>
      <c r="P50" s="13"/>
      <c r="Q50" s="13"/>
      <c r="R50" s="13"/>
      <c r="S50" s="13"/>
      <c r="T50" s="13"/>
      <c r="U50" s="13"/>
      <c r="V50" s="13"/>
      <c r="AA50" s="14"/>
    </row>
    <row r="51" spans="2:27" ht="13.8">
      <c r="B51" s="13"/>
      <c r="C51" s="13"/>
      <c r="D51" s="13"/>
      <c r="E51" s="13"/>
      <c r="F51" s="13"/>
      <c r="G51" s="13"/>
      <c r="H51" s="13"/>
      <c r="I51" s="13"/>
      <c r="J51" s="13"/>
      <c r="K51" s="13"/>
      <c r="L51" s="13"/>
      <c r="M51" s="13"/>
      <c r="N51" s="13"/>
      <c r="O51" s="13"/>
      <c r="P51" s="13"/>
      <c r="Q51" s="13"/>
      <c r="R51" s="13"/>
      <c r="S51" s="13"/>
      <c r="T51" s="13"/>
      <c r="U51" s="13"/>
      <c r="V51" s="13"/>
      <c r="AA51" s="14"/>
    </row>
    <row r="52" spans="2:27" ht="13.2">
      <c r="AA52" s="14"/>
    </row>
    <row r="53" spans="2:27" ht="13.2">
      <c r="AA53" s="14"/>
    </row>
    <row r="54" spans="2:27" ht="13.2">
      <c r="AA54" s="14"/>
    </row>
    <row r="55" spans="2:27" ht="13.2">
      <c r="AA55" s="14"/>
    </row>
    <row r="56" spans="2:27" ht="13.2">
      <c r="AA56" s="14"/>
    </row>
    <row r="57" spans="2:27" ht="13.2">
      <c r="AA57" s="14"/>
    </row>
    <row r="58" spans="2:27" ht="13.2">
      <c r="AA58" s="14"/>
    </row>
    <row r="59" spans="2:27" ht="13.2">
      <c r="AA59" s="14"/>
    </row>
    <row r="60" spans="2:27" ht="13.2">
      <c r="AA60" s="14"/>
    </row>
    <row r="61" spans="2:27" ht="13.2">
      <c r="AA61" s="14"/>
    </row>
    <row r="62" spans="2:27" ht="13.2">
      <c r="AA62" s="14"/>
    </row>
    <row r="63" spans="2:27" ht="13.2">
      <c r="AA63" s="14"/>
    </row>
    <row r="64" spans="2:27" ht="13.2">
      <c r="AA64" s="14"/>
    </row>
    <row r="65" spans="27:27" ht="13.2">
      <c r="AA65" s="14"/>
    </row>
    <row r="66" spans="27:27" ht="13.2">
      <c r="AA66" s="14"/>
    </row>
    <row r="67" spans="27:27" ht="13.2">
      <c r="AA67" s="14"/>
    </row>
    <row r="68" spans="27:27" ht="13.2">
      <c r="AA68" s="14"/>
    </row>
    <row r="69" spans="27:27" ht="13.2">
      <c r="AA69" s="14"/>
    </row>
    <row r="70" spans="27:27" ht="13.2">
      <c r="AA70" s="14"/>
    </row>
    <row r="71" spans="27:27" ht="13.2">
      <c r="AA71" s="14"/>
    </row>
    <row r="72" spans="27:27" ht="13.2">
      <c r="AA72" s="14"/>
    </row>
    <row r="73" spans="27:27" ht="13.2">
      <c r="AA73" s="14"/>
    </row>
    <row r="74" spans="27:27" ht="13.2">
      <c r="AA74" s="14"/>
    </row>
    <row r="75" spans="27:27" ht="13.2">
      <c r="AA75" s="14"/>
    </row>
    <row r="76" spans="27:27" ht="13.2">
      <c r="AA76" s="14"/>
    </row>
    <row r="77" spans="27:27" ht="13.2">
      <c r="AA77" s="14"/>
    </row>
    <row r="78" spans="27:27" ht="13.2">
      <c r="AA78" s="14"/>
    </row>
    <row r="79" spans="27:27" ht="13.2">
      <c r="AA79" s="14"/>
    </row>
    <row r="80" spans="27:27" ht="13.2">
      <c r="AA80" s="14"/>
    </row>
    <row r="81" spans="27:27" ht="13.2">
      <c r="AA81" s="14"/>
    </row>
    <row r="82" spans="27:27" ht="13.2">
      <c r="AA82" s="14"/>
    </row>
    <row r="83" spans="27:27" ht="13.2">
      <c r="AA83" s="14"/>
    </row>
    <row r="84" spans="27:27" ht="13.2">
      <c r="AA84" s="14"/>
    </row>
    <row r="85" spans="27:27" ht="13.2">
      <c r="AA85" s="14"/>
    </row>
    <row r="86" spans="27:27" ht="13.2">
      <c r="AA86" s="14"/>
    </row>
    <row r="87" spans="27:27" ht="13.2">
      <c r="AA87" s="14"/>
    </row>
    <row r="88" spans="27:27" ht="13.2">
      <c r="AA88" s="14"/>
    </row>
    <row r="89" spans="27:27" ht="13.2">
      <c r="AA89" s="14"/>
    </row>
    <row r="90" spans="27:27" ht="13.2">
      <c r="AA90" s="14"/>
    </row>
    <row r="91" spans="27:27" ht="13.2">
      <c r="AA91" s="14"/>
    </row>
    <row r="92" spans="27:27" ht="13.2">
      <c r="AA92" s="14"/>
    </row>
    <row r="93" spans="27:27" ht="13.2">
      <c r="AA93" s="14"/>
    </row>
    <row r="94" spans="27:27" ht="13.2">
      <c r="AA94" s="14"/>
    </row>
    <row r="95" spans="27:27" ht="13.2">
      <c r="AA95" s="14"/>
    </row>
    <row r="96" spans="27:27" ht="13.2">
      <c r="AA96" s="14"/>
    </row>
    <row r="97" spans="27:27" ht="13.2">
      <c r="AA97" s="14"/>
    </row>
    <row r="98" spans="27:27" ht="13.2">
      <c r="AA98" s="14"/>
    </row>
    <row r="99" spans="27:27" ht="13.2">
      <c r="AA99" s="14"/>
    </row>
    <row r="100" spans="27:27" ht="13.2">
      <c r="AA100" s="14"/>
    </row>
    <row r="101" spans="27:27" ht="13.2">
      <c r="AA101" s="14"/>
    </row>
    <row r="102" spans="27:27" ht="13.2">
      <c r="AA102" s="14"/>
    </row>
    <row r="103" spans="27:27" ht="13.2">
      <c r="AA103" s="14"/>
    </row>
    <row r="104" spans="27:27" ht="13.2">
      <c r="AA104" s="14"/>
    </row>
    <row r="105" spans="27:27" ht="13.2">
      <c r="AA105" s="14"/>
    </row>
    <row r="106" spans="27:27" ht="13.2">
      <c r="AA106" s="14"/>
    </row>
    <row r="107" spans="27:27" ht="13.2">
      <c r="AA107" s="14"/>
    </row>
    <row r="108" spans="27:27" ht="13.2">
      <c r="AA108" s="14"/>
    </row>
    <row r="109" spans="27:27" ht="13.2">
      <c r="AA109" s="14"/>
    </row>
    <row r="110" spans="27:27" ht="13.2">
      <c r="AA110" s="14"/>
    </row>
    <row r="111" spans="27:27" ht="13.2">
      <c r="AA111" s="14"/>
    </row>
    <row r="112" spans="27:27" ht="13.2">
      <c r="AA112" s="14"/>
    </row>
    <row r="113" spans="27:27" ht="13.2">
      <c r="AA113" s="14"/>
    </row>
    <row r="114" spans="27:27" ht="13.2">
      <c r="AA114" s="14"/>
    </row>
    <row r="115" spans="27:27" ht="13.2">
      <c r="AA115" s="14"/>
    </row>
    <row r="116" spans="27:27" ht="13.2">
      <c r="AA116" s="14"/>
    </row>
    <row r="117" spans="27:27" ht="13.2">
      <c r="AA117" s="14"/>
    </row>
    <row r="118" spans="27:27" ht="13.2">
      <c r="AA118" s="14"/>
    </row>
    <row r="119" spans="27:27" ht="13.2">
      <c r="AA119" s="14"/>
    </row>
    <row r="120" spans="27:27" ht="13.2">
      <c r="AA120" s="14"/>
    </row>
    <row r="121" spans="27:27" ht="13.2">
      <c r="AA121" s="14"/>
    </row>
    <row r="122" spans="27:27" ht="13.2">
      <c r="AA122" s="14"/>
    </row>
    <row r="123" spans="27:27" ht="13.2">
      <c r="AA123" s="14"/>
    </row>
    <row r="124" spans="27:27" ht="13.2">
      <c r="AA124" s="14"/>
    </row>
    <row r="125" spans="27:27" ht="13.2">
      <c r="AA125" s="14"/>
    </row>
    <row r="126" spans="27:27" ht="13.2">
      <c r="AA126" s="14"/>
    </row>
    <row r="127" spans="27:27" ht="13.2">
      <c r="AA127" s="14"/>
    </row>
    <row r="128" spans="27:27" ht="13.2">
      <c r="AA128" s="14"/>
    </row>
    <row r="129" spans="27:27" ht="13.2">
      <c r="AA129" s="14"/>
    </row>
    <row r="130" spans="27:27" ht="13.2">
      <c r="AA130" s="14"/>
    </row>
    <row r="131" spans="27:27" ht="13.2">
      <c r="AA131" s="14"/>
    </row>
    <row r="132" spans="27:27" ht="13.2">
      <c r="AA132" s="14"/>
    </row>
    <row r="133" spans="27:27" ht="13.2">
      <c r="AA133" s="14"/>
    </row>
    <row r="134" spans="27:27" ht="13.2">
      <c r="AA134" s="14"/>
    </row>
    <row r="135" spans="27:27" ht="13.2">
      <c r="AA135" s="14"/>
    </row>
    <row r="136" spans="27:27" ht="13.2">
      <c r="AA136" s="14"/>
    </row>
    <row r="137" spans="27:27" ht="13.2">
      <c r="AA137" s="14"/>
    </row>
    <row r="138" spans="27:27" ht="13.2">
      <c r="AA138" s="14"/>
    </row>
    <row r="139" spans="27:27" ht="13.2">
      <c r="AA139" s="14"/>
    </row>
    <row r="140" spans="27:27" ht="13.2">
      <c r="AA140" s="14"/>
    </row>
    <row r="141" spans="27:27" ht="13.2">
      <c r="AA141" s="14"/>
    </row>
    <row r="142" spans="27:27" ht="13.2">
      <c r="AA142" s="14"/>
    </row>
    <row r="143" spans="27:27" ht="13.2">
      <c r="AA143" s="14"/>
    </row>
    <row r="144" spans="27:27" ht="13.2">
      <c r="AA144" s="14"/>
    </row>
    <row r="145" spans="27:27" ht="13.2">
      <c r="AA145" s="14"/>
    </row>
    <row r="146" spans="27:27" ht="13.2">
      <c r="AA146" s="14"/>
    </row>
    <row r="147" spans="27:27" ht="13.2">
      <c r="AA147" s="14"/>
    </row>
    <row r="148" spans="27:27" ht="13.2">
      <c r="AA148" s="14"/>
    </row>
    <row r="149" spans="27:27" ht="13.2">
      <c r="AA149" s="14"/>
    </row>
    <row r="150" spans="27:27" ht="13.2">
      <c r="AA150" s="14"/>
    </row>
    <row r="151" spans="27:27" ht="13.2">
      <c r="AA151" s="14"/>
    </row>
    <row r="152" spans="27:27" ht="13.2">
      <c r="AA152" s="14"/>
    </row>
    <row r="153" spans="27:27" ht="13.2">
      <c r="AA153" s="14"/>
    </row>
    <row r="154" spans="27:27" ht="13.2">
      <c r="AA154" s="14"/>
    </row>
    <row r="155" spans="27:27" ht="13.2">
      <c r="AA155" s="14"/>
    </row>
    <row r="156" spans="27:27" ht="13.2">
      <c r="AA156" s="14"/>
    </row>
    <row r="157" spans="27:27" ht="13.2">
      <c r="AA157" s="14"/>
    </row>
    <row r="158" spans="27:27" ht="13.2">
      <c r="AA158" s="14"/>
    </row>
    <row r="159" spans="27:27" ht="13.2">
      <c r="AA159" s="14"/>
    </row>
    <row r="160" spans="27:27" ht="13.2">
      <c r="AA160" s="14"/>
    </row>
    <row r="161" spans="27:27" ht="13.2">
      <c r="AA161" s="14"/>
    </row>
    <row r="162" spans="27:27" ht="13.2">
      <c r="AA162" s="14"/>
    </row>
    <row r="163" spans="27:27" ht="13.2">
      <c r="AA163" s="14"/>
    </row>
    <row r="164" spans="27:27" ht="13.2">
      <c r="AA164" s="14"/>
    </row>
    <row r="165" spans="27:27" ht="13.2">
      <c r="AA165" s="14"/>
    </row>
    <row r="166" spans="27:27" ht="13.2">
      <c r="AA166" s="14"/>
    </row>
    <row r="167" spans="27:27" ht="13.2">
      <c r="AA167" s="14"/>
    </row>
    <row r="168" spans="27:27" ht="13.2">
      <c r="AA168" s="14"/>
    </row>
    <row r="169" spans="27:27" ht="13.2">
      <c r="AA169" s="14"/>
    </row>
    <row r="170" spans="27:27" ht="13.2">
      <c r="AA170" s="14"/>
    </row>
    <row r="171" spans="27:27" ht="13.2">
      <c r="AA171" s="14"/>
    </row>
    <row r="172" spans="27:27" ht="13.2">
      <c r="AA172" s="14"/>
    </row>
    <row r="173" spans="27:27" ht="13.2">
      <c r="AA173" s="14"/>
    </row>
    <row r="174" spans="27:27" ht="13.2">
      <c r="AA174" s="14"/>
    </row>
    <row r="175" spans="27:27" ht="13.2">
      <c r="AA175" s="14"/>
    </row>
    <row r="176" spans="27:27" ht="13.2">
      <c r="AA176" s="14"/>
    </row>
    <row r="177" spans="27:27" ht="13.2">
      <c r="AA177" s="14"/>
    </row>
    <row r="178" spans="27:27" ht="13.2">
      <c r="AA178" s="14"/>
    </row>
    <row r="179" spans="27:27" ht="13.2">
      <c r="AA179" s="14"/>
    </row>
    <row r="180" spans="27:27" ht="13.2">
      <c r="AA180" s="14"/>
    </row>
    <row r="181" spans="27:27" ht="13.2">
      <c r="AA181" s="14"/>
    </row>
    <row r="182" spans="27:27" ht="13.2">
      <c r="AA182" s="14"/>
    </row>
    <row r="183" spans="27:27" ht="13.2">
      <c r="AA183" s="14"/>
    </row>
    <row r="184" spans="27:27" ht="13.2">
      <c r="AA184" s="14"/>
    </row>
    <row r="185" spans="27:27" ht="13.2">
      <c r="AA185" s="14"/>
    </row>
    <row r="186" spans="27:27" ht="13.2">
      <c r="AA186" s="14"/>
    </row>
    <row r="187" spans="27:27" ht="13.2">
      <c r="AA187" s="14"/>
    </row>
    <row r="188" spans="27:27" ht="13.2">
      <c r="AA188" s="14"/>
    </row>
    <row r="189" spans="27:27" ht="13.2">
      <c r="AA189" s="14"/>
    </row>
    <row r="190" spans="27:27" ht="13.2">
      <c r="AA190" s="14"/>
    </row>
    <row r="191" spans="27:27" ht="13.2">
      <c r="AA191" s="14"/>
    </row>
    <row r="192" spans="27:27" ht="13.2">
      <c r="AA192" s="14"/>
    </row>
    <row r="193" spans="27:27" ht="13.2">
      <c r="AA193" s="14"/>
    </row>
    <row r="194" spans="27:27" ht="13.2">
      <c r="AA194" s="14"/>
    </row>
    <row r="195" spans="27:27" ht="13.2">
      <c r="AA195" s="14"/>
    </row>
    <row r="196" spans="27:27" ht="13.2">
      <c r="AA196" s="14"/>
    </row>
    <row r="197" spans="27:27" ht="13.2">
      <c r="AA197" s="14"/>
    </row>
    <row r="198" spans="27:27" ht="13.2">
      <c r="AA198" s="14"/>
    </row>
    <row r="199" spans="27:27" ht="13.2">
      <c r="AA199" s="14"/>
    </row>
    <row r="200" spans="27:27" ht="13.2">
      <c r="AA200" s="14"/>
    </row>
    <row r="201" spans="27:27" ht="13.2">
      <c r="AA201" s="14"/>
    </row>
    <row r="202" spans="27:27" ht="13.2">
      <c r="AA202" s="14"/>
    </row>
    <row r="203" spans="27:27" ht="13.2">
      <c r="AA203" s="14"/>
    </row>
    <row r="204" spans="27:27" ht="13.2">
      <c r="AA204" s="14"/>
    </row>
    <row r="205" spans="27:27" ht="13.2">
      <c r="AA205" s="14"/>
    </row>
    <row r="206" spans="27:27" ht="13.2">
      <c r="AA206" s="14"/>
    </row>
    <row r="207" spans="27:27" ht="13.2">
      <c r="AA207" s="14"/>
    </row>
    <row r="208" spans="27:27" ht="13.2">
      <c r="AA208" s="14"/>
    </row>
    <row r="209" spans="27:27" ht="13.2">
      <c r="AA209" s="14"/>
    </row>
    <row r="210" spans="27:27" ht="13.2">
      <c r="AA210" s="14"/>
    </row>
    <row r="211" spans="27:27" ht="13.2">
      <c r="AA211" s="14"/>
    </row>
    <row r="212" spans="27:27" ht="13.2">
      <c r="AA212" s="14"/>
    </row>
    <row r="213" spans="27:27" ht="13.2">
      <c r="AA213" s="14"/>
    </row>
    <row r="214" spans="27:27" ht="13.2">
      <c r="AA214" s="14"/>
    </row>
    <row r="215" spans="27:27" ht="13.2">
      <c r="AA215" s="14"/>
    </row>
    <row r="216" spans="27:27" ht="13.2">
      <c r="AA216" s="14"/>
    </row>
    <row r="217" spans="27:27" ht="13.2">
      <c r="AA217" s="14"/>
    </row>
    <row r="218" spans="27:27" ht="13.2">
      <c r="AA218" s="14"/>
    </row>
    <row r="219" spans="27:27" ht="13.2">
      <c r="AA219" s="14"/>
    </row>
    <row r="220" spans="27:27" ht="13.2">
      <c r="AA220" s="14"/>
    </row>
    <row r="221" spans="27:27" ht="13.2">
      <c r="AA221" s="14"/>
    </row>
    <row r="222" spans="27:27" ht="13.2">
      <c r="AA222" s="14"/>
    </row>
    <row r="223" spans="27:27" ht="13.2">
      <c r="AA223" s="14"/>
    </row>
    <row r="224" spans="27:27" ht="13.2">
      <c r="AA224" s="14"/>
    </row>
    <row r="225" spans="27:27" ht="13.2">
      <c r="AA225" s="14"/>
    </row>
    <row r="226" spans="27:27" ht="13.2">
      <c r="AA226" s="14"/>
    </row>
    <row r="227" spans="27:27" ht="13.2">
      <c r="AA227" s="14"/>
    </row>
    <row r="228" spans="27:27" ht="13.2">
      <c r="AA228" s="14"/>
    </row>
    <row r="229" spans="27:27" ht="13.2">
      <c r="AA229" s="14"/>
    </row>
    <row r="230" spans="27:27" ht="13.2">
      <c r="AA230" s="14"/>
    </row>
    <row r="231" spans="27:27" ht="13.2">
      <c r="AA231" s="14"/>
    </row>
    <row r="232" spans="27:27" ht="13.2">
      <c r="AA232" s="14"/>
    </row>
    <row r="233" spans="27:27" ht="13.2">
      <c r="AA233" s="14"/>
    </row>
    <row r="234" spans="27:27" ht="13.2">
      <c r="AA234" s="14"/>
    </row>
    <row r="235" spans="27:27" ht="13.2">
      <c r="AA235" s="14"/>
    </row>
    <row r="236" spans="27:27" ht="13.2">
      <c r="AA236" s="14"/>
    </row>
    <row r="237" spans="27:27" ht="13.2">
      <c r="AA237" s="14"/>
    </row>
    <row r="238" spans="27:27" ht="13.2">
      <c r="AA238" s="14"/>
    </row>
    <row r="239" spans="27:27" ht="13.2">
      <c r="AA239" s="14"/>
    </row>
    <row r="240" spans="27:27" ht="13.2">
      <c r="AA240" s="14"/>
    </row>
    <row r="241" spans="27:27" ht="13.2">
      <c r="AA241" s="14"/>
    </row>
    <row r="242" spans="27:27" ht="13.2">
      <c r="AA242" s="14"/>
    </row>
    <row r="243" spans="27:27" ht="13.2">
      <c r="AA243" s="14"/>
    </row>
    <row r="244" spans="27:27" ht="13.2">
      <c r="AA244" s="14"/>
    </row>
    <row r="245" spans="27:27" ht="13.2">
      <c r="AA245" s="14"/>
    </row>
    <row r="246" spans="27:27" ht="13.2">
      <c r="AA246" s="14"/>
    </row>
    <row r="247" spans="27:27" ht="13.2">
      <c r="AA247" s="14"/>
    </row>
    <row r="248" spans="27:27" ht="13.2">
      <c r="AA248" s="14"/>
    </row>
    <row r="249" spans="27:27" ht="13.2">
      <c r="AA249" s="14"/>
    </row>
    <row r="250" spans="27:27" ht="13.2">
      <c r="AA250" s="14"/>
    </row>
    <row r="251" spans="27:27" ht="13.2">
      <c r="AA251" s="14"/>
    </row>
    <row r="252" spans="27:27" ht="13.2">
      <c r="AA252" s="14"/>
    </row>
    <row r="253" spans="27:27" ht="13.2">
      <c r="AA253" s="14"/>
    </row>
    <row r="254" spans="27:27" ht="13.2">
      <c r="AA254" s="14"/>
    </row>
    <row r="255" spans="27:27" ht="13.2">
      <c r="AA255" s="14"/>
    </row>
    <row r="256" spans="27:27" ht="13.2">
      <c r="AA256" s="14"/>
    </row>
    <row r="257" spans="27:27" ht="13.2">
      <c r="AA257" s="14"/>
    </row>
    <row r="258" spans="27:27" ht="13.2">
      <c r="AA258" s="14"/>
    </row>
    <row r="259" spans="27:27" ht="13.2">
      <c r="AA259" s="14"/>
    </row>
    <row r="260" spans="27:27" ht="13.2">
      <c r="AA260" s="14"/>
    </row>
    <row r="261" spans="27:27" ht="13.2">
      <c r="AA261" s="14"/>
    </row>
    <row r="262" spans="27:27" ht="13.2">
      <c r="AA262" s="14"/>
    </row>
    <row r="263" spans="27:27" ht="13.2">
      <c r="AA263" s="14"/>
    </row>
    <row r="264" spans="27:27" ht="13.2">
      <c r="AA264" s="14"/>
    </row>
    <row r="265" spans="27:27" ht="13.2">
      <c r="AA265" s="14"/>
    </row>
    <row r="266" spans="27:27" ht="13.2">
      <c r="AA266" s="14"/>
    </row>
    <row r="267" spans="27:27" ht="13.2">
      <c r="AA267" s="14"/>
    </row>
    <row r="268" spans="27:27" ht="13.2">
      <c r="AA268" s="14"/>
    </row>
    <row r="269" spans="27:27" ht="13.2">
      <c r="AA269" s="14"/>
    </row>
    <row r="270" spans="27:27" ht="13.2">
      <c r="AA270" s="14"/>
    </row>
    <row r="271" spans="27:27" ht="13.2">
      <c r="AA271" s="14"/>
    </row>
    <row r="272" spans="27:27" ht="13.2">
      <c r="AA272" s="14"/>
    </row>
    <row r="273" spans="27:27" ht="13.2">
      <c r="AA273" s="14"/>
    </row>
    <row r="274" spans="27:27" ht="13.2">
      <c r="AA274" s="14"/>
    </row>
    <row r="275" spans="27:27" ht="13.2">
      <c r="AA275" s="14"/>
    </row>
    <row r="276" spans="27:27" ht="13.2">
      <c r="AA276" s="14"/>
    </row>
    <row r="277" spans="27:27" ht="13.2">
      <c r="AA277" s="14"/>
    </row>
    <row r="278" spans="27:27" ht="13.2">
      <c r="AA278" s="14"/>
    </row>
    <row r="279" spans="27:27" ht="13.2">
      <c r="AA279" s="14"/>
    </row>
    <row r="280" spans="27:27" ht="13.2">
      <c r="AA280" s="14"/>
    </row>
    <row r="281" spans="27:27" ht="13.2">
      <c r="AA281" s="14"/>
    </row>
    <row r="282" spans="27:27" ht="13.2">
      <c r="AA282" s="14"/>
    </row>
    <row r="283" spans="27:27" ht="13.2">
      <c r="AA283" s="14"/>
    </row>
    <row r="284" spans="27:27" ht="13.2">
      <c r="AA284" s="14"/>
    </row>
    <row r="285" spans="27:27" ht="13.2">
      <c r="AA285" s="14"/>
    </row>
    <row r="286" spans="27:27" ht="13.2">
      <c r="AA286" s="14"/>
    </row>
    <row r="287" spans="27:27" ht="13.2">
      <c r="AA287" s="14"/>
    </row>
    <row r="288" spans="27:27" ht="13.2">
      <c r="AA288" s="14"/>
    </row>
    <row r="289" spans="27:27" ht="13.2">
      <c r="AA289" s="14"/>
    </row>
    <row r="290" spans="27:27" ht="13.2">
      <c r="AA290" s="14"/>
    </row>
    <row r="291" spans="27:27" ht="13.2">
      <c r="AA291" s="14"/>
    </row>
    <row r="292" spans="27:27" ht="13.2">
      <c r="AA292" s="14"/>
    </row>
    <row r="293" spans="27:27" ht="13.2">
      <c r="AA293" s="14"/>
    </row>
    <row r="294" spans="27:27" ht="13.2">
      <c r="AA294" s="14"/>
    </row>
    <row r="295" spans="27:27" ht="13.2">
      <c r="AA295" s="14"/>
    </row>
    <row r="296" spans="27:27" ht="13.2">
      <c r="AA296" s="14"/>
    </row>
    <row r="297" spans="27:27" ht="13.2">
      <c r="AA297" s="14"/>
    </row>
    <row r="298" spans="27:27" ht="13.2">
      <c r="AA298" s="14"/>
    </row>
    <row r="299" spans="27:27" ht="13.2">
      <c r="AA299" s="14"/>
    </row>
    <row r="300" spans="27:27" ht="13.2">
      <c r="AA300" s="14"/>
    </row>
    <row r="301" spans="27:27" ht="13.2">
      <c r="AA301" s="14"/>
    </row>
    <row r="302" spans="27:27" ht="13.2">
      <c r="AA302" s="14"/>
    </row>
    <row r="303" spans="27:27" ht="13.2">
      <c r="AA303" s="14"/>
    </row>
    <row r="304" spans="27:27" ht="13.2">
      <c r="AA304" s="14"/>
    </row>
    <row r="305" spans="27:27" ht="13.2">
      <c r="AA305" s="14"/>
    </row>
    <row r="306" spans="27:27" ht="13.2">
      <c r="AA306" s="14"/>
    </row>
    <row r="307" spans="27:27" ht="13.2">
      <c r="AA307" s="14"/>
    </row>
    <row r="308" spans="27:27" ht="13.2">
      <c r="AA308" s="14"/>
    </row>
    <row r="309" spans="27:27" ht="13.2">
      <c r="AA309" s="14"/>
    </row>
    <row r="310" spans="27:27" ht="13.2">
      <c r="AA310" s="14"/>
    </row>
    <row r="311" spans="27:27" ht="13.2">
      <c r="AA311" s="14"/>
    </row>
    <row r="312" spans="27:27" ht="13.2">
      <c r="AA312" s="14"/>
    </row>
    <row r="313" spans="27:27" ht="13.2">
      <c r="AA313" s="14"/>
    </row>
    <row r="314" spans="27:27" ht="13.2">
      <c r="AA314" s="14"/>
    </row>
    <row r="315" spans="27:27" ht="13.2">
      <c r="AA315" s="14"/>
    </row>
    <row r="316" spans="27:27" ht="13.2">
      <c r="AA316" s="14"/>
    </row>
    <row r="317" spans="27:27" ht="13.2">
      <c r="AA317" s="14"/>
    </row>
    <row r="318" spans="27:27" ht="13.2">
      <c r="AA318" s="14"/>
    </row>
    <row r="319" spans="27:27" ht="13.2">
      <c r="AA319" s="14"/>
    </row>
    <row r="320" spans="27:27" ht="13.2">
      <c r="AA320" s="14"/>
    </row>
    <row r="321" spans="27:27" ht="13.2">
      <c r="AA321" s="14"/>
    </row>
    <row r="322" spans="27:27" ht="13.2">
      <c r="AA322" s="14"/>
    </row>
    <row r="323" spans="27:27" ht="13.2">
      <c r="AA323" s="14"/>
    </row>
    <row r="324" spans="27:27" ht="13.2">
      <c r="AA324" s="14"/>
    </row>
    <row r="325" spans="27:27" ht="13.2">
      <c r="AA325" s="14"/>
    </row>
    <row r="326" spans="27:27" ht="13.2">
      <c r="AA326" s="14"/>
    </row>
    <row r="327" spans="27:27" ht="13.2">
      <c r="AA327" s="14"/>
    </row>
    <row r="328" spans="27:27" ht="13.2">
      <c r="AA328" s="14"/>
    </row>
    <row r="329" spans="27:27" ht="13.2">
      <c r="AA329" s="14"/>
    </row>
    <row r="330" spans="27:27" ht="13.2">
      <c r="AA330" s="14"/>
    </row>
    <row r="331" spans="27:27" ht="13.2">
      <c r="AA331" s="14"/>
    </row>
    <row r="332" spans="27:27" ht="13.2">
      <c r="AA332" s="14"/>
    </row>
    <row r="333" spans="27:27" ht="13.2">
      <c r="AA333" s="14"/>
    </row>
    <row r="334" spans="27:27" ht="13.2">
      <c r="AA334" s="14"/>
    </row>
    <row r="335" spans="27:27" ht="13.2">
      <c r="AA335" s="14"/>
    </row>
    <row r="336" spans="27:27" ht="13.2">
      <c r="AA336" s="14"/>
    </row>
    <row r="337" spans="27:27" ht="13.2">
      <c r="AA337" s="14"/>
    </row>
    <row r="338" spans="27:27" ht="13.2">
      <c r="AA338" s="14"/>
    </row>
    <row r="339" spans="27:27" ht="13.2">
      <c r="AA339" s="14"/>
    </row>
    <row r="340" spans="27:27" ht="13.2">
      <c r="AA340" s="14"/>
    </row>
    <row r="341" spans="27:27" ht="13.2">
      <c r="AA341" s="14"/>
    </row>
    <row r="342" spans="27:27" ht="13.2">
      <c r="AA342" s="14"/>
    </row>
    <row r="343" spans="27:27" ht="13.2">
      <c r="AA343" s="14"/>
    </row>
    <row r="344" spans="27:27" ht="13.2">
      <c r="AA344" s="14"/>
    </row>
    <row r="345" spans="27:27" ht="13.2">
      <c r="AA345" s="14"/>
    </row>
    <row r="346" spans="27:27" ht="13.2">
      <c r="AA346" s="14"/>
    </row>
    <row r="347" spans="27:27" ht="13.2">
      <c r="AA347" s="14"/>
    </row>
    <row r="348" spans="27:27" ht="13.2">
      <c r="AA348" s="14"/>
    </row>
    <row r="349" spans="27:27" ht="13.2">
      <c r="AA349" s="14"/>
    </row>
    <row r="350" spans="27:27" ht="13.2">
      <c r="AA350" s="14"/>
    </row>
    <row r="351" spans="27:27" ht="13.2">
      <c r="AA351" s="14"/>
    </row>
    <row r="352" spans="27:27" ht="13.2">
      <c r="AA352" s="14"/>
    </row>
    <row r="353" spans="27:27" ht="13.2">
      <c r="AA353" s="14"/>
    </row>
    <row r="354" spans="27:27" ht="13.2">
      <c r="AA354" s="14"/>
    </row>
    <row r="355" spans="27:27" ht="13.2">
      <c r="AA355" s="14"/>
    </row>
    <row r="356" spans="27:27" ht="13.2">
      <c r="AA356" s="14"/>
    </row>
    <row r="357" spans="27:27" ht="13.2">
      <c r="AA357" s="14"/>
    </row>
    <row r="358" spans="27:27" ht="13.2">
      <c r="AA358" s="14"/>
    </row>
    <row r="359" spans="27:27" ht="13.2">
      <c r="AA359" s="14"/>
    </row>
    <row r="360" spans="27:27" ht="13.2">
      <c r="AA360" s="14"/>
    </row>
    <row r="361" spans="27:27" ht="13.2">
      <c r="AA361" s="14"/>
    </row>
    <row r="362" spans="27:27" ht="13.2">
      <c r="AA362" s="14"/>
    </row>
    <row r="363" spans="27:27" ht="13.2">
      <c r="AA363" s="14"/>
    </row>
    <row r="364" spans="27:27" ht="13.2">
      <c r="AA364" s="14"/>
    </row>
    <row r="365" spans="27:27" ht="13.2">
      <c r="AA365" s="14"/>
    </row>
    <row r="366" spans="27:27" ht="13.2">
      <c r="AA366" s="14"/>
    </row>
    <row r="367" spans="27:27" ht="13.2">
      <c r="AA367" s="14"/>
    </row>
    <row r="368" spans="27:27" ht="13.2">
      <c r="AA368" s="14"/>
    </row>
    <row r="369" spans="27:27" ht="13.2">
      <c r="AA369" s="14"/>
    </row>
    <row r="370" spans="27:27" ht="13.2">
      <c r="AA370" s="14"/>
    </row>
    <row r="371" spans="27:27" ht="13.2">
      <c r="AA371" s="14"/>
    </row>
    <row r="372" spans="27:27" ht="13.2">
      <c r="AA372" s="14"/>
    </row>
    <row r="373" spans="27:27" ht="13.2">
      <c r="AA373" s="14"/>
    </row>
    <row r="374" spans="27:27" ht="13.2">
      <c r="AA374" s="14"/>
    </row>
    <row r="375" spans="27:27" ht="13.2">
      <c r="AA375" s="14"/>
    </row>
    <row r="376" spans="27:27" ht="13.2">
      <c r="AA376" s="14"/>
    </row>
    <row r="377" spans="27:27" ht="13.2">
      <c r="AA377" s="14"/>
    </row>
    <row r="378" spans="27:27" ht="13.2">
      <c r="AA378" s="14"/>
    </row>
    <row r="379" spans="27:27" ht="13.2">
      <c r="AA379" s="14"/>
    </row>
    <row r="380" spans="27:27" ht="13.2">
      <c r="AA380" s="14"/>
    </row>
    <row r="381" spans="27:27" ht="13.2">
      <c r="AA381" s="14"/>
    </row>
    <row r="382" spans="27:27" ht="13.2">
      <c r="AA382" s="14"/>
    </row>
    <row r="383" spans="27:27" ht="13.2">
      <c r="AA383" s="14"/>
    </row>
    <row r="384" spans="27:27" ht="13.2">
      <c r="AA384" s="14"/>
    </row>
    <row r="385" spans="27:27" ht="13.2">
      <c r="AA385" s="14"/>
    </row>
    <row r="386" spans="27:27" ht="13.2">
      <c r="AA386" s="14"/>
    </row>
    <row r="387" spans="27:27" ht="13.2">
      <c r="AA387" s="14"/>
    </row>
    <row r="388" spans="27:27" ht="13.2">
      <c r="AA388" s="14"/>
    </row>
    <row r="389" spans="27:27" ht="13.2">
      <c r="AA389" s="14"/>
    </row>
    <row r="390" spans="27:27" ht="13.2">
      <c r="AA390" s="14"/>
    </row>
    <row r="391" spans="27:27" ht="13.2">
      <c r="AA391" s="14"/>
    </row>
    <row r="392" spans="27:27" ht="13.2">
      <c r="AA392" s="14"/>
    </row>
    <row r="393" spans="27:27" ht="13.2">
      <c r="AA393" s="14"/>
    </row>
    <row r="394" spans="27:27" ht="13.2">
      <c r="AA394" s="14"/>
    </row>
    <row r="395" spans="27:27" ht="13.2">
      <c r="AA395" s="14"/>
    </row>
    <row r="396" spans="27:27" ht="13.2">
      <c r="AA396" s="14"/>
    </row>
    <row r="397" spans="27:27" ht="13.2">
      <c r="AA397" s="14"/>
    </row>
    <row r="398" spans="27:27" ht="13.2">
      <c r="AA398" s="14"/>
    </row>
    <row r="399" spans="27:27" ht="13.2">
      <c r="AA399" s="14"/>
    </row>
    <row r="400" spans="27:27" ht="13.2">
      <c r="AA400" s="14"/>
    </row>
    <row r="401" spans="27:27" ht="13.2">
      <c r="AA401" s="14"/>
    </row>
    <row r="402" spans="27:27" ht="13.2">
      <c r="AA402" s="14"/>
    </row>
    <row r="403" spans="27:27" ht="13.2">
      <c r="AA403" s="14"/>
    </row>
    <row r="404" spans="27:27" ht="13.2">
      <c r="AA404" s="14"/>
    </row>
    <row r="405" spans="27:27" ht="13.2">
      <c r="AA405" s="14"/>
    </row>
    <row r="406" spans="27:27" ht="13.2">
      <c r="AA406" s="14"/>
    </row>
    <row r="407" spans="27:27" ht="13.2">
      <c r="AA407" s="14"/>
    </row>
    <row r="408" spans="27:27" ht="13.2">
      <c r="AA408" s="14"/>
    </row>
    <row r="409" spans="27:27" ht="13.2">
      <c r="AA409" s="14"/>
    </row>
    <row r="410" spans="27:27" ht="13.2">
      <c r="AA410" s="14"/>
    </row>
    <row r="411" spans="27:27" ht="13.2">
      <c r="AA411" s="14"/>
    </row>
    <row r="412" spans="27:27" ht="13.2">
      <c r="AA412" s="14"/>
    </row>
    <row r="413" spans="27:27" ht="13.2">
      <c r="AA413" s="14"/>
    </row>
    <row r="414" spans="27:27" ht="13.2">
      <c r="AA414" s="14"/>
    </row>
    <row r="415" spans="27:27" ht="13.2">
      <c r="AA415" s="14"/>
    </row>
    <row r="416" spans="27:27" ht="13.2">
      <c r="AA416" s="14"/>
    </row>
    <row r="417" spans="27:27" ht="13.2">
      <c r="AA417" s="14"/>
    </row>
    <row r="418" spans="27:27" ht="13.2">
      <c r="AA418" s="14"/>
    </row>
    <row r="419" spans="27:27" ht="13.2">
      <c r="AA419" s="14"/>
    </row>
    <row r="420" spans="27:27" ht="13.2">
      <c r="AA420" s="14"/>
    </row>
    <row r="421" spans="27:27" ht="13.2">
      <c r="AA421" s="14"/>
    </row>
    <row r="422" spans="27:27" ht="13.2">
      <c r="AA422" s="14"/>
    </row>
    <row r="423" spans="27:27" ht="13.2">
      <c r="AA423" s="14"/>
    </row>
    <row r="424" spans="27:27" ht="13.2">
      <c r="AA424" s="14"/>
    </row>
    <row r="425" spans="27:27" ht="13.2">
      <c r="AA425" s="14"/>
    </row>
    <row r="426" spans="27:27" ht="13.2">
      <c r="AA426" s="14"/>
    </row>
    <row r="427" spans="27:27" ht="13.2">
      <c r="AA427" s="14"/>
    </row>
    <row r="428" spans="27:27" ht="13.2">
      <c r="AA428" s="14"/>
    </row>
    <row r="429" spans="27:27" ht="13.2">
      <c r="AA429" s="14"/>
    </row>
    <row r="430" spans="27:27" ht="13.2">
      <c r="AA430" s="14"/>
    </row>
    <row r="431" spans="27:27" ht="13.2">
      <c r="AA431" s="14"/>
    </row>
    <row r="432" spans="27:27" ht="13.2">
      <c r="AA432" s="14"/>
    </row>
    <row r="433" spans="27:27" ht="13.2">
      <c r="AA433" s="14"/>
    </row>
    <row r="434" spans="27:27" ht="13.2">
      <c r="AA434" s="14"/>
    </row>
    <row r="435" spans="27:27" ht="13.2">
      <c r="AA435" s="14"/>
    </row>
    <row r="436" spans="27:27" ht="13.2">
      <c r="AA436" s="14"/>
    </row>
    <row r="437" spans="27:27" ht="13.2">
      <c r="AA437" s="14"/>
    </row>
    <row r="438" spans="27:27" ht="13.2">
      <c r="AA438" s="14"/>
    </row>
    <row r="439" spans="27:27" ht="13.2">
      <c r="AA439" s="14"/>
    </row>
    <row r="440" spans="27:27" ht="13.2">
      <c r="AA440" s="14"/>
    </row>
    <row r="441" spans="27:27" ht="13.2">
      <c r="AA441" s="14"/>
    </row>
    <row r="442" spans="27:27" ht="13.2">
      <c r="AA442" s="14"/>
    </row>
    <row r="443" spans="27:27" ht="13.2">
      <c r="AA443" s="14"/>
    </row>
    <row r="444" spans="27:27" ht="13.2">
      <c r="AA444" s="14"/>
    </row>
    <row r="445" spans="27:27" ht="13.2">
      <c r="AA445" s="14"/>
    </row>
    <row r="446" spans="27:27" ht="13.2">
      <c r="AA446" s="14"/>
    </row>
    <row r="447" spans="27:27" ht="13.2">
      <c r="AA447" s="14"/>
    </row>
    <row r="448" spans="27:27" ht="13.2">
      <c r="AA448" s="14"/>
    </row>
    <row r="449" spans="27:27" ht="13.2">
      <c r="AA449" s="14"/>
    </row>
    <row r="450" spans="27:27" ht="13.2">
      <c r="AA450" s="14"/>
    </row>
    <row r="451" spans="27:27" ht="13.2">
      <c r="AA451" s="14"/>
    </row>
    <row r="452" spans="27:27" ht="13.2">
      <c r="AA452" s="14"/>
    </row>
    <row r="453" spans="27:27" ht="13.2">
      <c r="AA453" s="14"/>
    </row>
    <row r="454" spans="27:27" ht="13.2">
      <c r="AA454" s="14"/>
    </row>
    <row r="455" spans="27:27" ht="13.2">
      <c r="AA455" s="14"/>
    </row>
    <row r="456" spans="27:27" ht="13.2">
      <c r="AA456" s="14"/>
    </row>
    <row r="457" spans="27:27" ht="13.2">
      <c r="AA457" s="14"/>
    </row>
    <row r="458" spans="27:27" ht="13.2">
      <c r="AA458" s="14"/>
    </row>
    <row r="459" spans="27:27" ht="13.2">
      <c r="AA459" s="14"/>
    </row>
    <row r="460" spans="27:27" ht="13.2">
      <c r="AA460" s="14"/>
    </row>
    <row r="461" spans="27:27" ht="13.2">
      <c r="AA461" s="14"/>
    </row>
    <row r="462" spans="27:27" ht="13.2">
      <c r="AA462" s="14"/>
    </row>
    <row r="463" spans="27:27" ht="13.2">
      <c r="AA463" s="14"/>
    </row>
    <row r="464" spans="27:27" ht="13.2">
      <c r="AA464" s="14"/>
    </row>
    <row r="465" spans="27:27" ht="13.2">
      <c r="AA465" s="14"/>
    </row>
    <row r="466" spans="27:27" ht="13.2">
      <c r="AA466" s="14"/>
    </row>
    <row r="467" spans="27:27" ht="13.2">
      <c r="AA467" s="14"/>
    </row>
    <row r="468" spans="27:27" ht="13.2">
      <c r="AA468" s="14"/>
    </row>
    <row r="469" spans="27:27" ht="13.2">
      <c r="AA469" s="14"/>
    </row>
    <row r="470" spans="27:27" ht="13.2">
      <c r="AA470" s="14"/>
    </row>
    <row r="471" spans="27:27" ht="13.2">
      <c r="AA471" s="14"/>
    </row>
    <row r="472" spans="27:27" ht="13.2">
      <c r="AA472" s="14"/>
    </row>
    <row r="473" spans="27:27" ht="13.2">
      <c r="AA473" s="14"/>
    </row>
    <row r="474" spans="27:27" ht="13.2">
      <c r="AA474" s="14"/>
    </row>
    <row r="475" spans="27:27" ht="13.2">
      <c r="AA475" s="14"/>
    </row>
    <row r="476" spans="27:27" ht="13.2">
      <c r="AA476" s="14"/>
    </row>
    <row r="477" spans="27:27" ht="13.2">
      <c r="AA477" s="14"/>
    </row>
    <row r="478" spans="27:27" ht="13.2">
      <c r="AA478" s="14"/>
    </row>
    <row r="479" spans="27:27" ht="13.2">
      <c r="AA479" s="14"/>
    </row>
    <row r="480" spans="27:27" ht="13.2">
      <c r="AA480" s="14"/>
    </row>
    <row r="481" spans="27:27" ht="13.2">
      <c r="AA481" s="14"/>
    </row>
    <row r="482" spans="27:27" ht="13.2">
      <c r="AA482" s="14"/>
    </row>
    <row r="483" spans="27:27" ht="13.2">
      <c r="AA483" s="14"/>
    </row>
    <row r="484" spans="27:27" ht="13.2">
      <c r="AA484" s="14"/>
    </row>
    <row r="485" spans="27:27" ht="13.2">
      <c r="AA485" s="14"/>
    </row>
    <row r="486" spans="27:27" ht="13.2">
      <c r="AA486" s="14"/>
    </row>
    <row r="487" spans="27:27" ht="13.2">
      <c r="AA487" s="14"/>
    </row>
    <row r="488" spans="27:27" ht="13.2">
      <c r="AA488" s="14"/>
    </row>
    <row r="489" spans="27:27" ht="13.2">
      <c r="AA489" s="14"/>
    </row>
    <row r="490" spans="27:27" ht="13.2">
      <c r="AA490" s="14"/>
    </row>
    <row r="491" spans="27:27" ht="13.2">
      <c r="AA491" s="14"/>
    </row>
    <row r="492" spans="27:27" ht="13.2">
      <c r="AA492" s="14"/>
    </row>
    <row r="493" spans="27:27" ht="13.2">
      <c r="AA493" s="14"/>
    </row>
    <row r="494" spans="27:27" ht="13.2">
      <c r="AA494" s="14"/>
    </row>
    <row r="495" spans="27:27" ht="13.2">
      <c r="AA495" s="14"/>
    </row>
    <row r="496" spans="27:27" ht="13.2">
      <c r="AA496" s="14"/>
    </row>
    <row r="497" spans="27:27" ht="13.2">
      <c r="AA497" s="14"/>
    </row>
    <row r="498" spans="27:27" ht="13.2">
      <c r="AA498" s="14"/>
    </row>
    <row r="499" spans="27:27" ht="13.2">
      <c r="AA499" s="14"/>
    </row>
    <row r="500" spans="27:27" ht="13.2">
      <c r="AA500" s="14"/>
    </row>
    <row r="501" spans="27:27" ht="13.2">
      <c r="AA501" s="14"/>
    </row>
    <row r="502" spans="27:27" ht="13.2">
      <c r="AA502" s="14"/>
    </row>
    <row r="503" spans="27:27" ht="13.2">
      <c r="AA503" s="14"/>
    </row>
    <row r="504" spans="27:27" ht="13.2">
      <c r="AA504" s="14"/>
    </row>
    <row r="505" spans="27:27" ht="13.2">
      <c r="AA505" s="14"/>
    </row>
    <row r="506" spans="27:27" ht="13.2">
      <c r="AA506" s="14"/>
    </row>
    <row r="507" spans="27:27" ht="13.2">
      <c r="AA507" s="14"/>
    </row>
    <row r="508" spans="27:27" ht="13.2">
      <c r="AA508" s="14"/>
    </row>
    <row r="509" spans="27:27" ht="13.2">
      <c r="AA509" s="14"/>
    </row>
    <row r="510" spans="27:27" ht="13.2">
      <c r="AA510" s="14"/>
    </row>
    <row r="511" spans="27:27" ht="13.2">
      <c r="AA511" s="14"/>
    </row>
    <row r="512" spans="27:27" ht="13.2">
      <c r="AA512" s="14"/>
    </row>
    <row r="513" spans="27:27" ht="13.2">
      <c r="AA513" s="14"/>
    </row>
    <row r="514" spans="27:27" ht="13.2">
      <c r="AA514" s="14"/>
    </row>
    <row r="515" spans="27:27" ht="13.2">
      <c r="AA515" s="14"/>
    </row>
    <row r="516" spans="27:27" ht="13.2">
      <c r="AA516" s="14"/>
    </row>
    <row r="517" spans="27:27" ht="13.2">
      <c r="AA517" s="14"/>
    </row>
    <row r="518" spans="27:27" ht="13.2">
      <c r="AA518" s="14"/>
    </row>
    <row r="519" spans="27:27" ht="13.2">
      <c r="AA519" s="14"/>
    </row>
    <row r="520" spans="27:27" ht="13.2">
      <c r="AA520" s="14"/>
    </row>
    <row r="521" spans="27:27" ht="13.2">
      <c r="AA521" s="14"/>
    </row>
    <row r="522" spans="27:27" ht="13.2">
      <c r="AA522" s="14"/>
    </row>
    <row r="523" spans="27:27" ht="13.2">
      <c r="AA523" s="14"/>
    </row>
    <row r="524" spans="27:27" ht="13.2">
      <c r="AA524" s="14"/>
    </row>
    <row r="525" spans="27:27" ht="13.2">
      <c r="AA525" s="14"/>
    </row>
    <row r="526" spans="27:27" ht="13.2">
      <c r="AA526" s="14"/>
    </row>
    <row r="527" spans="27:27" ht="13.2">
      <c r="AA527" s="14"/>
    </row>
    <row r="528" spans="27:27" ht="13.2">
      <c r="AA528" s="14"/>
    </row>
    <row r="529" spans="27:27" ht="13.2">
      <c r="AA529" s="14"/>
    </row>
    <row r="530" spans="27:27" ht="13.2">
      <c r="AA530" s="14"/>
    </row>
    <row r="531" spans="27:27" ht="13.2">
      <c r="AA531" s="14"/>
    </row>
    <row r="532" spans="27:27" ht="13.2">
      <c r="AA532" s="14"/>
    </row>
    <row r="533" spans="27:27" ht="13.2">
      <c r="AA533" s="14"/>
    </row>
    <row r="534" spans="27:27" ht="13.2">
      <c r="AA534" s="14"/>
    </row>
    <row r="535" spans="27:27" ht="13.2">
      <c r="AA535" s="14"/>
    </row>
    <row r="536" spans="27:27" ht="13.2">
      <c r="AA536" s="14"/>
    </row>
    <row r="537" spans="27:27" ht="13.2">
      <c r="AA537" s="14"/>
    </row>
    <row r="538" spans="27:27" ht="13.2">
      <c r="AA538" s="14"/>
    </row>
    <row r="539" spans="27:27" ht="13.2">
      <c r="AA539" s="14"/>
    </row>
    <row r="540" spans="27:27" ht="13.2">
      <c r="AA540" s="14"/>
    </row>
    <row r="541" spans="27:27" ht="13.2">
      <c r="AA541" s="14"/>
    </row>
    <row r="542" spans="27:27" ht="13.2">
      <c r="AA542" s="14"/>
    </row>
    <row r="543" spans="27:27" ht="13.2">
      <c r="AA543" s="14"/>
    </row>
    <row r="544" spans="27:27" ht="13.2">
      <c r="AA544" s="14"/>
    </row>
    <row r="545" spans="27:27" ht="13.2">
      <c r="AA545" s="14"/>
    </row>
    <row r="546" spans="27:27" ht="13.2">
      <c r="AA546" s="14"/>
    </row>
    <row r="547" spans="27:27" ht="13.2">
      <c r="AA547" s="14"/>
    </row>
    <row r="548" spans="27:27" ht="13.2">
      <c r="AA548" s="14"/>
    </row>
    <row r="549" spans="27:27" ht="13.2">
      <c r="AA549" s="14"/>
    </row>
    <row r="550" spans="27:27" ht="13.2">
      <c r="AA550" s="14"/>
    </row>
    <row r="551" spans="27:27" ht="13.2">
      <c r="AA551" s="14"/>
    </row>
    <row r="552" spans="27:27" ht="13.2">
      <c r="AA552" s="14"/>
    </row>
    <row r="553" spans="27:27" ht="13.2">
      <c r="AA553" s="14"/>
    </row>
    <row r="554" spans="27:27" ht="13.2">
      <c r="AA554" s="14"/>
    </row>
    <row r="555" spans="27:27" ht="13.2">
      <c r="AA555" s="14"/>
    </row>
    <row r="556" spans="27:27" ht="13.2">
      <c r="AA556" s="14"/>
    </row>
    <row r="557" spans="27:27" ht="13.2">
      <c r="AA557" s="14"/>
    </row>
    <row r="558" spans="27:27" ht="13.2">
      <c r="AA558" s="14"/>
    </row>
    <row r="559" spans="27:27" ht="13.2">
      <c r="AA559" s="14"/>
    </row>
    <row r="560" spans="27:27" ht="13.2">
      <c r="AA560" s="14"/>
    </row>
    <row r="561" spans="27:27" ht="13.2">
      <c r="AA561" s="14"/>
    </row>
    <row r="562" spans="27:27" ht="13.2">
      <c r="AA562" s="14"/>
    </row>
    <row r="563" spans="27:27" ht="13.2">
      <c r="AA563" s="14"/>
    </row>
    <row r="564" spans="27:27" ht="13.2">
      <c r="AA564" s="14"/>
    </row>
    <row r="565" spans="27:27" ht="13.2">
      <c r="AA565" s="14"/>
    </row>
    <row r="566" spans="27:27" ht="13.2">
      <c r="AA566" s="14"/>
    </row>
    <row r="567" spans="27:27" ht="13.2">
      <c r="AA567" s="14"/>
    </row>
    <row r="568" spans="27:27" ht="13.2">
      <c r="AA568" s="14"/>
    </row>
    <row r="569" spans="27:27" ht="13.2">
      <c r="AA569" s="14"/>
    </row>
    <row r="570" spans="27:27" ht="13.2">
      <c r="AA570" s="14"/>
    </row>
    <row r="571" spans="27:27" ht="13.2">
      <c r="AA571" s="14"/>
    </row>
    <row r="572" spans="27:27" ht="13.2">
      <c r="AA572" s="14"/>
    </row>
    <row r="573" spans="27:27" ht="13.2">
      <c r="AA573" s="14"/>
    </row>
    <row r="574" spans="27:27" ht="13.2">
      <c r="AA574" s="14"/>
    </row>
    <row r="575" spans="27:27" ht="13.2">
      <c r="AA575" s="14"/>
    </row>
    <row r="576" spans="27:27" ht="13.2">
      <c r="AA576" s="14"/>
    </row>
    <row r="577" spans="27:27" ht="13.2">
      <c r="AA577" s="14"/>
    </row>
    <row r="578" spans="27:27" ht="13.2">
      <c r="AA578" s="14"/>
    </row>
    <row r="579" spans="27:27" ht="13.2">
      <c r="AA579" s="14"/>
    </row>
    <row r="580" spans="27:27" ht="13.2">
      <c r="AA580" s="14"/>
    </row>
    <row r="581" spans="27:27" ht="13.2">
      <c r="AA581" s="14"/>
    </row>
    <row r="582" spans="27:27" ht="13.2">
      <c r="AA582" s="14"/>
    </row>
    <row r="583" spans="27:27" ht="13.2">
      <c r="AA583" s="14"/>
    </row>
    <row r="584" spans="27:27" ht="13.2">
      <c r="AA584" s="14"/>
    </row>
    <row r="585" spans="27:27" ht="13.2">
      <c r="AA585" s="14"/>
    </row>
    <row r="586" spans="27:27" ht="13.2">
      <c r="AA586" s="14"/>
    </row>
    <row r="587" spans="27:27" ht="13.2">
      <c r="AA587" s="14"/>
    </row>
    <row r="588" spans="27:27" ht="13.2">
      <c r="AA588" s="14"/>
    </row>
    <row r="589" spans="27:27" ht="13.2">
      <c r="AA589" s="14"/>
    </row>
    <row r="590" spans="27:27" ht="13.2">
      <c r="AA590" s="14"/>
    </row>
    <row r="591" spans="27:27" ht="13.2">
      <c r="AA591" s="14"/>
    </row>
    <row r="592" spans="27:27" ht="13.2">
      <c r="AA592" s="14"/>
    </row>
    <row r="593" spans="27:27" ht="13.2">
      <c r="AA593" s="14"/>
    </row>
    <row r="594" spans="27:27" ht="13.2">
      <c r="AA594" s="14"/>
    </row>
    <row r="595" spans="27:27" ht="13.2">
      <c r="AA595" s="14"/>
    </row>
    <row r="596" spans="27:27" ht="13.2">
      <c r="AA596" s="14"/>
    </row>
    <row r="597" spans="27:27" ht="13.2">
      <c r="AA597" s="14"/>
    </row>
    <row r="598" spans="27:27" ht="13.2">
      <c r="AA598" s="14"/>
    </row>
    <row r="599" spans="27:27" ht="13.2">
      <c r="AA599" s="14"/>
    </row>
    <row r="600" spans="27:27" ht="13.2">
      <c r="AA600" s="14"/>
    </row>
    <row r="601" spans="27:27" ht="13.2">
      <c r="AA601" s="14"/>
    </row>
    <row r="602" spans="27:27" ht="13.2">
      <c r="AA602" s="14"/>
    </row>
    <row r="603" spans="27:27" ht="13.2">
      <c r="AA603" s="14"/>
    </row>
    <row r="604" spans="27:27" ht="13.2">
      <c r="AA604" s="14"/>
    </row>
    <row r="605" spans="27:27" ht="13.2">
      <c r="AA605" s="14"/>
    </row>
    <row r="606" spans="27:27" ht="13.2">
      <c r="AA606" s="14"/>
    </row>
    <row r="607" spans="27:27" ht="13.2">
      <c r="AA607" s="14"/>
    </row>
    <row r="608" spans="27:27" ht="13.2">
      <c r="AA608" s="14"/>
    </row>
    <row r="609" spans="27:27" ht="13.2">
      <c r="AA609" s="14"/>
    </row>
    <row r="610" spans="27:27" ht="13.2">
      <c r="AA610" s="14"/>
    </row>
    <row r="611" spans="27:27" ht="13.2">
      <c r="AA611" s="14"/>
    </row>
    <row r="612" spans="27:27" ht="13.2">
      <c r="AA612" s="14"/>
    </row>
    <row r="613" spans="27:27" ht="13.2">
      <c r="AA613" s="14"/>
    </row>
    <row r="614" spans="27:27" ht="13.2">
      <c r="AA614" s="14"/>
    </row>
    <row r="615" spans="27:27" ht="13.2">
      <c r="AA615" s="14"/>
    </row>
    <row r="616" spans="27:27" ht="13.2">
      <c r="AA616" s="14"/>
    </row>
    <row r="617" spans="27:27" ht="13.2">
      <c r="AA617" s="14"/>
    </row>
    <row r="618" spans="27:27" ht="13.2">
      <c r="AA618" s="14"/>
    </row>
    <row r="619" spans="27:27" ht="13.2">
      <c r="AA619" s="14"/>
    </row>
    <row r="620" spans="27:27" ht="13.2">
      <c r="AA620" s="14"/>
    </row>
    <row r="621" spans="27:27" ht="13.2">
      <c r="AA621" s="14"/>
    </row>
    <row r="622" spans="27:27" ht="13.2">
      <c r="AA622" s="14"/>
    </row>
    <row r="623" spans="27:27" ht="13.2">
      <c r="AA623" s="14"/>
    </row>
    <row r="624" spans="27:27" ht="13.2">
      <c r="AA624" s="14"/>
    </row>
    <row r="625" spans="27:27" ht="13.2">
      <c r="AA625" s="14"/>
    </row>
    <row r="626" spans="27:27" ht="13.2">
      <c r="AA626" s="14"/>
    </row>
    <row r="627" spans="27:27" ht="13.2">
      <c r="AA627" s="14"/>
    </row>
    <row r="628" spans="27:27" ht="13.2">
      <c r="AA628" s="14"/>
    </row>
    <row r="629" spans="27:27" ht="13.2">
      <c r="AA629" s="14"/>
    </row>
    <row r="630" spans="27:27" ht="13.2">
      <c r="AA630" s="14"/>
    </row>
    <row r="631" spans="27:27" ht="13.2">
      <c r="AA631" s="14"/>
    </row>
    <row r="632" spans="27:27" ht="13.2">
      <c r="AA632" s="14"/>
    </row>
    <row r="633" spans="27:27" ht="13.2">
      <c r="AA633" s="14"/>
    </row>
    <row r="634" spans="27:27" ht="13.2">
      <c r="AA634" s="14"/>
    </row>
    <row r="635" spans="27:27" ht="13.2">
      <c r="AA635" s="14"/>
    </row>
    <row r="636" spans="27:27" ht="13.2">
      <c r="AA636" s="14"/>
    </row>
    <row r="637" spans="27:27" ht="13.2">
      <c r="AA637" s="14"/>
    </row>
    <row r="638" spans="27:27" ht="13.2">
      <c r="AA638" s="14"/>
    </row>
    <row r="639" spans="27:27" ht="13.2">
      <c r="AA639" s="14"/>
    </row>
    <row r="640" spans="27:27" ht="13.2">
      <c r="AA640" s="14"/>
    </row>
    <row r="641" spans="27:27" ht="13.2">
      <c r="AA641" s="14"/>
    </row>
    <row r="642" spans="27:27" ht="13.2">
      <c r="AA642" s="14"/>
    </row>
    <row r="643" spans="27:27" ht="13.2">
      <c r="AA643" s="14"/>
    </row>
    <row r="644" spans="27:27" ht="13.2">
      <c r="AA644" s="14"/>
    </row>
    <row r="645" spans="27:27" ht="13.2">
      <c r="AA645" s="14"/>
    </row>
    <row r="646" spans="27:27" ht="13.2">
      <c r="AA646" s="14"/>
    </row>
    <row r="647" spans="27:27" ht="13.2">
      <c r="AA647" s="14"/>
    </row>
    <row r="648" spans="27:27" ht="13.2">
      <c r="AA648" s="14"/>
    </row>
    <row r="649" spans="27:27" ht="13.2">
      <c r="AA649" s="14"/>
    </row>
    <row r="650" spans="27:27" ht="13.2">
      <c r="AA650" s="14"/>
    </row>
    <row r="651" spans="27:27" ht="13.2">
      <c r="AA651" s="14"/>
    </row>
    <row r="652" spans="27:27" ht="13.2">
      <c r="AA652" s="14"/>
    </row>
    <row r="653" spans="27:27" ht="13.2">
      <c r="AA653" s="14"/>
    </row>
    <row r="654" spans="27:27" ht="13.2">
      <c r="AA654" s="14"/>
    </row>
    <row r="655" spans="27:27" ht="13.2">
      <c r="AA655" s="14"/>
    </row>
    <row r="656" spans="27:27" ht="13.2">
      <c r="AA656" s="14"/>
    </row>
    <row r="657" spans="27:27" ht="13.2">
      <c r="AA657" s="14"/>
    </row>
    <row r="658" spans="27:27" ht="13.2">
      <c r="AA658" s="14"/>
    </row>
    <row r="659" spans="27:27" ht="13.2">
      <c r="AA659" s="14"/>
    </row>
    <row r="660" spans="27:27" ht="13.2">
      <c r="AA660" s="14"/>
    </row>
    <row r="661" spans="27:27" ht="13.2">
      <c r="AA661" s="14"/>
    </row>
    <row r="662" spans="27:27" ht="13.2">
      <c r="AA662" s="14"/>
    </row>
    <row r="663" spans="27:27" ht="13.2">
      <c r="AA663" s="14"/>
    </row>
    <row r="664" spans="27:27" ht="13.2">
      <c r="AA664" s="14"/>
    </row>
    <row r="665" spans="27:27" ht="13.2">
      <c r="AA665" s="14"/>
    </row>
    <row r="666" spans="27:27" ht="13.2">
      <c r="AA666" s="14"/>
    </row>
    <row r="667" spans="27:27" ht="13.2">
      <c r="AA667" s="14"/>
    </row>
    <row r="668" spans="27:27" ht="13.2">
      <c r="AA668" s="14"/>
    </row>
    <row r="669" spans="27:27" ht="13.2">
      <c r="AA669" s="14"/>
    </row>
    <row r="670" spans="27:27" ht="13.2">
      <c r="AA670" s="14"/>
    </row>
    <row r="671" spans="27:27" ht="13.2">
      <c r="AA671" s="14"/>
    </row>
    <row r="672" spans="27:27" ht="13.2">
      <c r="AA672" s="14"/>
    </row>
    <row r="673" spans="27:27" ht="13.2">
      <c r="AA673" s="14"/>
    </row>
    <row r="674" spans="27:27" ht="13.2">
      <c r="AA674" s="14"/>
    </row>
    <row r="675" spans="27:27" ht="13.2">
      <c r="AA675" s="14"/>
    </row>
    <row r="676" spans="27:27" ht="13.2">
      <c r="AA676" s="14"/>
    </row>
    <row r="677" spans="27:27" ht="13.2">
      <c r="AA677" s="14"/>
    </row>
    <row r="678" spans="27:27" ht="13.2">
      <c r="AA678" s="14"/>
    </row>
    <row r="679" spans="27:27" ht="13.2">
      <c r="AA679" s="14"/>
    </row>
    <row r="680" spans="27:27" ht="13.2">
      <c r="AA680" s="14"/>
    </row>
    <row r="681" spans="27:27" ht="13.2">
      <c r="AA681" s="14"/>
    </row>
    <row r="682" spans="27:27" ht="13.2">
      <c r="AA682" s="14"/>
    </row>
    <row r="683" spans="27:27" ht="13.2">
      <c r="AA683" s="14"/>
    </row>
    <row r="684" spans="27:27" ht="13.2">
      <c r="AA684" s="14"/>
    </row>
    <row r="685" spans="27:27" ht="13.2">
      <c r="AA685" s="14"/>
    </row>
    <row r="686" spans="27:27" ht="13.2">
      <c r="AA686" s="14"/>
    </row>
    <row r="687" spans="27:27" ht="13.2">
      <c r="AA687" s="14"/>
    </row>
    <row r="688" spans="27:27" ht="13.2">
      <c r="AA688" s="14"/>
    </row>
    <row r="689" spans="27:27" ht="13.2">
      <c r="AA689" s="14"/>
    </row>
    <row r="690" spans="27:27" ht="13.2">
      <c r="AA690" s="14"/>
    </row>
    <row r="691" spans="27:27" ht="13.2">
      <c r="AA691" s="14"/>
    </row>
    <row r="692" spans="27:27" ht="13.2">
      <c r="AA692" s="14"/>
    </row>
    <row r="693" spans="27:27" ht="13.2">
      <c r="AA693" s="14"/>
    </row>
    <row r="694" spans="27:27" ht="13.2">
      <c r="AA694" s="14"/>
    </row>
    <row r="695" spans="27:27" ht="13.2">
      <c r="AA695" s="14"/>
    </row>
    <row r="696" spans="27:27" ht="13.2">
      <c r="AA696" s="14"/>
    </row>
    <row r="697" spans="27:27" ht="13.2">
      <c r="AA697" s="14"/>
    </row>
    <row r="698" spans="27:27" ht="13.2">
      <c r="AA698" s="14"/>
    </row>
    <row r="699" spans="27:27" ht="13.2">
      <c r="AA699" s="14"/>
    </row>
    <row r="700" spans="27:27" ht="13.2">
      <c r="AA700" s="14"/>
    </row>
    <row r="701" spans="27:27" ht="13.2">
      <c r="AA701" s="14"/>
    </row>
    <row r="702" spans="27:27" ht="13.2">
      <c r="AA702" s="14"/>
    </row>
    <row r="703" spans="27:27" ht="13.2">
      <c r="AA703" s="14"/>
    </row>
    <row r="704" spans="27:27" ht="13.2">
      <c r="AA704" s="14"/>
    </row>
    <row r="705" spans="27:27" ht="13.2">
      <c r="AA705" s="14"/>
    </row>
    <row r="706" spans="27:27" ht="13.2">
      <c r="AA706" s="14"/>
    </row>
    <row r="707" spans="27:27" ht="13.2">
      <c r="AA707" s="14"/>
    </row>
    <row r="708" spans="27:27" ht="13.2">
      <c r="AA708" s="14"/>
    </row>
    <row r="709" spans="27:27" ht="13.2">
      <c r="AA709" s="14"/>
    </row>
    <row r="710" spans="27:27" ht="13.2">
      <c r="AA710" s="14"/>
    </row>
    <row r="711" spans="27:27" ht="13.2">
      <c r="AA711" s="14"/>
    </row>
    <row r="712" spans="27:27" ht="13.2">
      <c r="AA712" s="14"/>
    </row>
    <row r="713" spans="27:27" ht="13.2">
      <c r="AA713" s="14"/>
    </row>
    <row r="714" spans="27:27" ht="13.2">
      <c r="AA714" s="14"/>
    </row>
    <row r="715" spans="27:27" ht="13.2">
      <c r="AA715" s="14"/>
    </row>
    <row r="716" spans="27:27" ht="13.2">
      <c r="AA716" s="14"/>
    </row>
    <row r="717" spans="27:27" ht="13.2">
      <c r="AA717" s="14"/>
    </row>
    <row r="718" spans="27:27" ht="13.2">
      <c r="AA718" s="14"/>
    </row>
    <row r="719" spans="27:27" ht="13.2">
      <c r="AA719" s="14"/>
    </row>
    <row r="720" spans="27:27" ht="13.2">
      <c r="AA720" s="14"/>
    </row>
    <row r="721" spans="27:27" ht="13.2">
      <c r="AA721" s="14"/>
    </row>
    <row r="722" spans="27:27" ht="13.2">
      <c r="AA722" s="14"/>
    </row>
    <row r="723" spans="27:27" ht="13.2">
      <c r="AA723" s="14"/>
    </row>
    <row r="724" spans="27:27" ht="13.2">
      <c r="AA724" s="14"/>
    </row>
    <row r="725" spans="27:27" ht="13.2">
      <c r="AA725" s="14"/>
    </row>
    <row r="726" spans="27:27" ht="13.2">
      <c r="AA726" s="14"/>
    </row>
    <row r="727" spans="27:27" ht="13.2">
      <c r="AA727" s="14"/>
    </row>
    <row r="728" spans="27:27" ht="13.2">
      <c r="AA728" s="14"/>
    </row>
    <row r="729" spans="27:27" ht="13.2">
      <c r="AA729" s="14"/>
    </row>
    <row r="730" spans="27:27" ht="13.2">
      <c r="AA730" s="14"/>
    </row>
    <row r="731" spans="27:27" ht="13.2">
      <c r="AA731" s="14"/>
    </row>
    <row r="732" spans="27:27" ht="13.2">
      <c r="AA732" s="14"/>
    </row>
    <row r="733" spans="27:27" ht="13.2">
      <c r="AA733" s="14"/>
    </row>
    <row r="734" spans="27:27" ht="13.2">
      <c r="AA734" s="14"/>
    </row>
    <row r="735" spans="27:27" ht="13.2">
      <c r="AA735" s="14"/>
    </row>
    <row r="736" spans="27:27" ht="13.2">
      <c r="AA736" s="14"/>
    </row>
    <row r="737" spans="27:27" ht="13.2">
      <c r="AA737" s="14"/>
    </row>
    <row r="738" spans="27:27" ht="13.2">
      <c r="AA738" s="14"/>
    </row>
    <row r="739" spans="27:27" ht="13.2">
      <c r="AA739" s="14"/>
    </row>
    <row r="740" spans="27:27" ht="13.2">
      <c r="AA740" s="14"/>
    </row>
    <row r="741" spans="27:27" ht="13.2">
      <c r="AA741" s="14"/>
    </row>
    <row r="742" spans="27:27" ht="13.2">
      <c r="AA742" s="14"/>
    </row>
    <row r="743" spans="27:27" ht="13.2">
      <c r="AA743" s="14"/>
    </row>
    <row r="744" spans="27:27" ht="13.2">
      <c r="AA744" s="14"/>
    </row>
    <row r="745" spans="27:27" ht="13.2">
      <c r="AA745" s="14"/>
    </row>
    <row r="746" spans="27:27" ht="13.2">
      <c r="AA746" s="14"/>
    </row>
    <row r="747" spans="27:27" ht="13.2">
      <c r="AA747" s="14"/>
    </row>
    <row r="748" spans="27:27" ht="13.2">
      <c r="AA748" s="14"/>
    </row>
    <row r="749" spans="27:27" ht="13.2">
      <c r="AA749" s="14"/>
    </row>
    <row r="750" spans="27:27" ht="13.2">
      <c r="AA750" s="14"/>
    </row>
    <row r="751" spans="27:27" ht="13.2">
      <c r="AA751" s="14"/>
    </row>
    <row r="752" spans="27:27" ht="13.2">
      <c r="AA752" s="14"/>
    </row>
    <row r="753" spans="27:27" ht="13.2">
      <c r="AA753" s="14"/>
    </row>
    <row r="754" spans="27:27" ht="13.2">
      <c r="AA754" s="14"/>
    </row>
    <row r="755" spans="27:27" ht="13.2">
      <c r="AA755" s="14"/>
    </row>
    <row r="756" spans="27:27" ht="13.2">
      <c r="AA756" s="14"/>
    </row>
    <row r="757" spans="27:27" ht="13.2">
      <c r="AA757" s="14"/>
    </row>
    <row r="758" spans="27:27" ht="13.2">
      <c r="AA758" s="14"/>
    </row>
    <row r="759" spans="27:27" ht="13.2">
      <c r="AA759" s="14"/>
    </row>
    <row r="760" spans="27:27" ht="13.2">
      <c r="AA760" s="14"/>
    </row>
    <row r="761" spans="27:27" ht="13.2">
      <c r="AA761" s="14"/>
    </row>
    <row r="762" spans="27:27" ht="13.2">
      <c r="AA762" s="14"/>
    </row>
    <row r="763" spans="27:27" ht="13.2">
      <c r="AA763" s="14"/>
    </row>
    <row r="764" spans="27:27" ht="13.2">
      <c r="AA764" s="14"/>
    </row>
    <row r="765" spans="27:27" ht="13.2">
      <c r="AA765" s="14"/>
    </row>
    <row r="766" spans="27:27" ht="13.2">
      <c r="AA766" s="14"/>
    </row>
    <row r="767" spans="27:27" ht="13.2">
      <c r="AA767" s="14"/>
    </row>
    <row r="768" spans="27:27" ht="13.2">
      <c r="AA768" s="14"/>
    </row>
    <row r="769" spans="27:27" ht="13.2">
      <c r="AA769" s="14"/>
    </row>
    <row r="770" spans="27:27" ht="13.2">
      <c r="AA770" s="14"/>
    </row>
    <row r="771" spans="27:27" ht="13.2">
      <c r="AA771" s="14"/>
    </row>
    <row r="772" spans="27:27" ht="13.2">
      <c r="AA772" s="14"/>
    </row>
    <row r="773" spans="27:27" ht="13.2">
      <c r="AA773" s="14"/>
    </row>
    <row r="774" spans="27:27" ht="13.2">
      <c r="AA774" s="14"/>
    </row>
    <row r="775" spans="27:27" ht="13.2">
      <c r="AA775" s="14"/>
    </row>
    <row r="776" spans="27:27" ht="13.2">
      <c r="AA776" s="14"/>
    </row>
    <row r="777" spans="27:27" ht="13.2">
      <c r="AA777" s="14"/>
    </row>
    <row r="778" spans="27:27" ht="13.2">
      <c r="AA778" s="14"/>
    </row>
    <row r="779" spans="27:27" ht="13.2">
      <c r="AA779" s="14"/>
    </row>
    <row r="780" spans="27:27" ht="13.2">
      <c r="AA780" s="14"/>
    </row>
    <row r="781" spans="27:27" ht="13.2">
      <c r="AA781" s="14"/>
    </row>
    <row r="782" spans="27:27" ht="13.2">
      <c r="AA782" s="14"/>
    </row>
    <row r="783" spans="27:27" ht="13.2">
      <c r="AA783" s="14"/>
    </row>
    <row r="784" spans="27:27" ht="13.2">
      <c r="AA784" s="14"/>
    </row>
    <row r="785" spans="27:27" ht="13.2">
      <c r="AA785" s="14"/>
    </row>
    <row r="786" spans="27:27" ht="13.2">
      <c r="AA786" s="14"/>
    </row>
    <row r="787" spans="27:27" ht="13.2">
      <c r="AA787" s="14"/>
    </row>
    <row r="788" spans="27:27" ht="13.2">
      <c r="AA788" s="14"/>
    </row>
    <row r="789" spans="27:27" ht="13.2">
      <c r="AA789" s="14"/>
    </row>
    <row r="790" spans="27:27" ht="13.2">
      <c r="AA790" s="14"/>
    </row>
    <row r="791" spans="27:27" ht="13.2">
      <c r="AA791" s="14"/>
    </row>
    <row r="792" spans="27:27" ht="13.2">
      <c r="AA792" s="14"/>
    </row>
    <row r="793" spans="27:27" ht="13.2">
      <c r="AA793" s="14"/>
    </row>
    <row r="794" spans="27:27" ht="13.2">
      <c r="AA794" s="14"/>
    </row>
    <row r="795" spans="27:27" ht="13.2">
      <c r="AA795" s="14"/>
    </row>
    <row r="796" spans="27:27" ht="13.2">
      <c r="AA796" s="14"/>
    </row>
    <row r="797" spans="27:27" ht="13.2">
      <c r="AA797" s="14"/>
    </row>
    <row r="798" spans="27:27" ht="13.2">
      <c r="AA798" s="14"/>
    </row>
    <row r="799" spans="27:27" ht="13.2">
      <c r="AA799" s="14"/>
    </row>
    <row r="800" spans="27:27" ht="13.2">
      <c r="AA800" s="14"/>
    </row>
    <row r="801" spans="27:27" ht="13.2">
      <c r="AA801" s="14"/>
    </row>
    <row r="802" spans="27:27" ht="13.2">
      <c r="AA802" s="14"/>
    </row>
    <row r="803" spans="27:27" ht="13.2">
      <c r="AA803" s="14"/>
    </row>
    <row r="804" spans="27:27" ht="13.2">
      <c r="AA804" s="14"/>
    </row>
    <row r="805" spans="27:27" ht="13.2">
      <c r="AA805" s="14"/>
    </row>
    <row r="806" spans="27:27" ht="13.2">
      <c r="AA806" s="14"/>
    </row>
    <row r="807" spans="27:27" ht="13.2">
      <c r="AA807" s="14"/>
    </row>
    <row r="808" spans="27:27" ht="13.2">
      <c r="AA808" s="14"/>
    </row>
    <row r="809" spans="27:27" ht="13.2">
      <c r="AA809" s="14"/>
    </row>
    <row r="810" spans="27:27" ht="13.2">
      <c r="AA810" s="14"/>
    </row>
    <row r="811" spans="27:27" ht="13.2">
      <c r="AA811" s="14"/>
    </row>
    <row r="812" spans="27:27" ht="13.2">
      <c r="AA812" s="14"/>
    </row>
    <row r="813" spans="27:27" ht="13.2">
      <c r="AA813" s="14"/>
    </row>
    <row r="814" spans="27:27" ht="13.2">
      <c r="AA814" s="14"/>
    </row>
    <row r="815" spans="27:27" ht="13.2">
      <c r="AA815" s="14"/>
    </row>
    <row r="816" spans="27:27" ht="13.2">
      <c r="AA816" s="14"/>
    </row>
    <row r="817" spans="27:27" ht="13.2">
      <c r="AA817" s="14"/>
    </row>
    <row r="818" spans="27:27" ht="13.2">
      <c r="AA818" s="14"/>
    </row>
    <row r="819" spans="27:27" ht="13.2">
      <c r="AA819" s="14"/>
    </row>
    <row r="820" spans="27:27" ht="13.2">
      <c r="AA820" s="14"/>
    </row>
    <row r="821" spans="27:27" ht="13.2">
      <c r="AA821" s="14"/>
    </row>
    <row r="822" spans="27:27" ht="13.2">
      <c r="AA822" s="14"/>
    </row>
    <row r="823" spans="27:27" ht="13.2">
      <c r="AA823" s="14"/>
    </row>
    <row r="824" spans="27:27" ht="13.2">
      <c r="AA824" s="14"/>
    </row>
    <row r="825" spans="27:27" ht="13.2">
      <c r="AA825" s="14"/>
    </row>
    <row r="826" spans="27:27" ht="13.2">
      <c r="AA826" s="14"/>
    </row>
    <row r="827" spans="27:27" ht="13.2">
      <c r="AA827" s="14"/>
    </row>
    <row r="828" spans="27:27" ht="13.2">
      <c r="AA828" s="14"/>
    </row>
    <row r="829" spans="27:27" ht="13.2">
      <c r="AA829" s="14"/>
    </row>
    <row r="830" spans="27:27" ht="13.2">
      <c r="AA830" s="14"/>
    </row>
    <row r="831" spans="27:27" ht="13.2">
      <c r="AA831" s="14"/>
    </row>
    <row r="832" spans="27:27" ht="13.2">
      <c r="AA832" s="14"/>
    </row>
    <row r="833" spans="27:27" ht="13.2">
      <c r="AA833" s="14"/>
    </row>
    <row r="834" spans="27:27" ht="13.2">
      <c r="AA834" s="14"/>
    </row>
    <row r="835" spans="27:27" ht="13.2">
      <c r="AA835" s="14"/>
    </row>
    <row r="836" spans="27:27" ht="13.2">
      <c r="AA836" s="14"/>
    </row>
    <row r="837" spans="27:27" ht="13.2">
      <c r="AA837" s="14"/>
    </row>
    <row r="838" spans="27:27" ht="13.2">
      <c r="AA838" s="14"/>
    </row>
    <row r="839" spans="27:27" ht="13.2">
      <c r="AA839" s="14"/>
    </row>
    <row r="840" spans="27:27" ht="13.2">
      <c r="AA840" s="14"/>
    </row>
    <row r="841" spans="27:27" ht="13.2">
      <c r="AA841" s="14"/>
    </row>
    <row r="842" spans="27:27" ht="13.2">
      <c r="AA842" s="14"/>
    </row>
    <row r="843" spans="27:27" ht="13.2">
      <c r="AA843" s="14"/>
    </row>
    <row r="844" spans="27:27" ht="13.2">
      <c r="AA844" s="14"/>
    </row>
    <row r="845" spans="27:27" ht="13.2">
      <c r="AA845" s="14"/>
    </row>
    <row r="846" spans="27:27" ht="13.2">
      <c r="AA846" s="14"/>
    </row>
    <row r="847" spans="27:27" ht="13.2">
      <c r="AA847" s="14"/>
    </row>
    <row r="848" spans="27:27" ht="13.2">
      <c r="AA848" s="14"/>
    </row>
    <row r="849" spans="27:27" ht="13.2">
      <c r="AA849" s="14"/>
    </row>
    <row r="850" spans="27:27" ht="13.2">
      <c r="AA850" s="14"/>
    </row>
    <row r="851" spans="27:27" ht="13.2">
      <c r="AA851" s="14"/>
    </row>
    <row r="852" spans="27:27" ht="13.2">
      <c r="AA852" s="14"/>
    </row>
    <row r="853" spans="27:27" ht="13.2">
      <c r="AA853" s="14"/>
    </row>
    <row r="854" spans="27:27" ht="13.2">
      <c r="AA854" s="14"/>
    </row>
    <row r="855" spans="27:27" ht="13.2">
      <c r="AA855" s="14"/>
    </row>
    <row r="856" spans="27:27" ht="13.2">
      <c r="AA856" s="14"/>
    </row>
    <row r="857" spans="27:27" ht="13.2">
      <c r="AA857" s="14"/>
    </row>
    <row r="858" spans="27:27" ht="13.2">
      <c r="AA858" s="14"/>
    </row>
    <row r="859" spans="27:27" ht="13.2">
      <c r="AA859" s="14"/>
    </row>
    <row r="860" spans="27:27" ht="13.2">
      <c r="AA860" s="14"/>
    </row>
    <row r="861" spans="27:27" ht="13.2">
      <c r="AA861" s="14"/>
    </row>
    <row r="862" spans="27:27" ht="13.2">
      <c r="AA862" s="14"/>
    </row>
    <row r="863" spans="27:27" ht="13.2">
      <c r="AA863" s="14"/>
    </row>
    <row r="864" spans="27:27" ht="13.2">
      <c r="AA864" s="14"/>
    </row>
    <row r="865" spans="27:27" ht="13.2">
      <c r="AA865" s="14"/>
    </row>
    <row r="866" spans="27:27" ht="13.2">
      <c r="AA866" s="14"/>
    </row>
    <row r="867" spans="27:27" ht="13.2">
      <c r="AA867" s="14"/>
    </row>
    <row r="868" spans="27:27" ht="13.2">
      <c r="AA868" s="14"/>
    </row>
    <row r="869" spans="27:27" ht="13.2">
      <c r="AA869" s="14"/>
    </row>
    <row r="870" spans="27:27" ht="13.2">
      <c r="AA870" s="14"/>
    </row>
    <row r="871" spans="27:27" ht="13.2">
      <c r="AA871" s="14"/>
    </row>
    <row r="872" spans="27:27" ht="13.2">
      <c r="AA872" s="14"/>
    </row>
    <row r="873" spans="27:27" ht="13.2">
      <c r="AA873" s="14"/>
    </row>
    <row r="874" spans="27:27" ht="13.2">
      <c r="AA874" s="14"/>
    </row>
    <row r="875" spans="27:27" ht="13.2">
      <c r="AA875" s="14"/>
    </row>
    <row r="876" spans="27:27" ht="13.2">
      <c r="AA876" s="14"/>
    </row>
    <row r="877" spans="27:27" ht="13.2">
      <c r="AA877" s="14"/>
    </row>
    <row r="878" spans="27:27" ht="13.2">
      <c r="AA878" s="14"/>
    </row>
    <row r="879" spans="27:27" ht="13.2">
      <c r="AA879" s="14"/>
    </row>
    <row r="880" spans="27:27" ht="13.2">
      <c r="AA880" s="14"/>
    </row>
    <row r="881" spans="27:27" ht="13.2">
      <c r="AA881" s="14"/>
    </row>
    <row r="882" spans="27:27" ht="13.2">
      <c r="AA882" s="14"/>
    </row>
    <row r="883" spans="27:27" ht="13.2">
      <c r="AA883" s="14"/>
    </row>
    <row r="884" spans="27:27" ht="13.2">
      <c r="AA884" s="14"/>
    </row>
    <row r="885" spans="27:27" ht="13.2">
      <c r="AA885" s="14"/>
    </row>
    <row r="886" spans="27:27" ht="13.2">
      <c r="AA886" s="14"/>
    </row>
    <row r="887" spans="27:27" ht="13.2">
      <c r="AA887" s="14"/>
    </row>
    <row r="888" spans="27:27" ht="13.2">
      <c r="AA888" s="14"/>
    </row>
    <row r="889" spans="27:27" ht="13.2">
      <c r="AA889" s="14"/>
    </row>
    <row r="890" spans="27:27" ht="13.2">
      <c r="AA890" s="14"/>
    </row>
    <row r="891" spans="27:27" ht="13.2">
      <c r="AA891" s="14"/>
    </row>
    <row r="892" spans="27:27" ht="13.2">
      <c r="AA892" s="14"/>
    </row>
    <row r="893" spans="27:27" ht="13.2">
      <c r="AA893" s="14"/>
    </row>
    <row r="894" spans="27:27" ht="13.2">
      <c r="AA894" s="14"/>
    </row>
    <row r="895" spans="27:27" ht="13.2">
      <c r="AA895" s="14"/>
    </row>
    <row r="896" spans="27:27" ht="13.2">
      <c r="AA896" s="14"/>
    </row>
    <row r="897" spans="27:27" ht="13.2">
      <c r="AA897" s="14"/>
    </row>
    <row r="898" spans="27:27" ht="13.2">
      <c r="AA898" s="14"/>
    </row>
    <row r="899" spans="27:27" ht="13.2">
      <c r="AA899" s="14"/>
    </row>
    <row r="900" spans="27:27" ht="13.2">
      <c r="AA900" s="14"/>
    </row>
    <row r="901" spans="27:27" ht="13.2">
      <c r="AA901" s="14"/>
    </row>
    <row r="902" spans="27:27" ht="13.2">
      <c r="AA902" s="14"/>
    </row>
    <row r="903" spans="27:27" ht="13.2">
      <c r="AA903" s="14"/>
    </row>
    <row r="904" spans="27:27" ht="13.2">
      <c r="AA904" s="14"/>
    </row>
    <row r="905" spans="27:27" ht="13.2">
      <c r="AA905" s="14"/>
    </row>
    <row r="906" spans="27:27" ht="13.2">
      <c r="AA906" s="14"/>
    </row>
    <row r="907" spans="27:27" ht="13.2">
      <c r="AA907" s="14"/>
    </row>
    <row r="908" spans="27:27" ht="13.2">
      <c r="AA908" s="14"/>
    </row>
    <row r="909" spans="27:27" ht="13.2">
      <c r="AA909" s="14"/>
    </row>
    <row r="910" spans="27:27" ht="13.2">
      <c r="AA910" s="14"/>
    </row>
    <row r="911" spans="27:27" ht="13.2">
      <c r="AA911" s="14"/>
    </row>
    <row r="912" spans="27:27" ht="13.2">
      <c r="AA912" s="14"/>
    </row>
    <row r="913" spans="27:27" ht="13.2">
      <c r="AA913" s="14"/>
    </row>
    <row r="914" spans="27:27" ht="13.2">
      <c r="AA914" s="14"/>
    </row>
    <row r="915" spans="27:27" ht="13.2">
      <c r="AA915" s="14"/>
    </row>
    <row r="916" spans="27:27" ht="13.2">
      <c r="AA916" s="14"/>
    </row>
    <row r="917" spans="27:27" ht="13.2">
      <c r="AA917" s="14"/>
    </row>
    <row r="918" spans="27:27" ht="13.2">
      <c r="AA918" s="14"/>
    </row>
    <row r="919" spans="27:27" ht="13.2">
      <c r="AA919" s="14"/>
    </row>
    <row r="920" spans="27:27" ht="13.2">
      <c r="AA920" s="14"/>
    </row>
    <row r="921" spans="27:27" ht="13.2">
      <c r="AA921" s="14"/>
    </row>
    <row r="922" spans="27:27" ht="13.2">
      <c r="AA922" s="14"/>
    </row>
    <row r="923" spans="27:27" ht="13.2">
      <c r="AA923" s="14"/>
    </row>
    <row r="924" spans="27:27" ht="13.2">
      <c r="AA924" s="14"/>
    </row>
    <row r="925" spans="27:27" ht="13.2">
      <c r="AA925" s="14"/>
    </row>
    <row r="926" spans="27:27" ht="13.2">
      <c r="AA926" s="14"/>
    </row>
    <row r="927" spans="27:27" ht="13.2">
      <c r="AA927" s="14"/>
    </row>
    <row r="928" spans="27:27" ht="13.2">
      <c r="AA928" s="14"/>
    </row>
    <row r="929" spans="27:27" ht="13.2">
      <c r="AA929" s="14"/>
    </row>
    <row r="930" spans="27:27" ht="13.2">
      <c r="AA930" s="14"/>
    </row>
    <row r="931" spans="27:27" ht="13.2">
      <c r="AA931" s="14"/>
    </row>
    <row r="932" spans="27:27" ht="13.2">
      <c r="AA932" s="14"/>
    </row>
    <row r="933" spans="27:27" ht="13.2">
      <c r="AA933" s="14"/>
    </row>
    <row r="934" spans="27:27" ht="13.2">
      <c r="AA934" s="14"/>
    </row>
    <row r="935" spans="27:27" ht="13.2">
      <c r="AA935" s="14"/>
    </row>
    <row r="936" spans="27:27" ht="13.2">
      <c r="AA936" s="14"/>
    </row>
    <row r="937" spans="27:27" ht="13.2">
      <c r="AA937" s="14"/>
    </row>
    <row r="938" spans="27:27" ht="13.2">
      <c r="AA938" s="14"/>
    </row>
    <row r="939" spans="27:27" ht="13.2">
      <c r="AA939" s="14"/>
    </row>
    <row r="940" spans="27:27" ht="13.2">
      <c r="AA940" s="14"/>
    </row>
    <row r="941" spans="27:27" ht="13.2">
      <c r="AA941" s="14"/>
    </row>
    <row r="942" spans="27:27" ht="13.2">
      <c r="AA942" s="14"/>
    </row>
    <row r="943" spans="27:27" ht="13.2">
      <c r="AA943" s="14"/>
    </row>
    <row r="944" spans="27:27" ht="13.2">
      <c r="AA944" s="14"/>
    </row>
    <row r="945" spans="27:27" ht="13.2">
      <c r="AA945" s="14"/>
    </row>
    <row r="946" spans="27:27" ht="13.2">
      <c r="AA946" s="14"/>
    </row>
    <row r="947" spans="27:27" ht="13.2">
      <c r="AA947" s="14"/>
    </row>
    <row r="948" spans="27:27" ht="13.2">
      <c r="AA948" s="14"/>
    </row>
    <row r="949" spans="27:27" ht="13.2">
      <c r="AA949" s="14"/>
    </row>
    <row r="950" spans="27:27" ht="13.2">
      <c r="AA950" s="14"/>
    </row>
    <row r="951" spans="27:27" ht="13.2">
      <c r="AA951" s="14"/>
    </row>
    <row r="952" spans="27:27" ht="13.2">
      <c r="AA952" s="14"/>
    </row>
    <row r="953" spans="27:27" ht="13.2">
      <c r="AA953" s="14"/>
    </row>
    <row r="954" spans="27:27" ht="13.2">
      <c r="AA954" s="14"/>
    </row>
    <row r="955" spans="27:27" ht="13.2">
      <c r="AA955" s="14"/>
    </row>
    <row r="956" spans="27:27" ht="13.2">
      <c r="AA956" s="14"/>
    </row>
    <row r="957" spans="27:27" ht="13.2">
      <c r="AA957" s="14"/>
    </row>
    <row r="958" spans="27:27" ht="13.2">
      <c r="AA958" s="14"/>
    </row>
    <row r="959" spans="27:27" ht="13.2">
      <c r="AA959" s="14"/>
    </row>
    <row r="960" spans="27:27" ht="13.2">
      <c r="AA960" s="14"/>
    </row>
    <row r="961" spans="27:27" ht="13.2">
      <c r="AA961" s="14"/>
    </row>
    <row r="962" spans="27:27" ht="13.2">
      <c r="AA962" s="14"/>
    </row>
    <row r="963" spans="27:27" ht="13.2">
      <c r="AA963" s="14"/>
    </row>
    <row r="964" spans="27:27" ht="13.2">
      <c r="AA964" s="14"/>
    </row>
    <row r="965" spans="27:27" ht="13.2">
      <c r="AA965" s="14"/>
    </row>
    <row r="966" spans="27:27" ht="13.2">
      <c r="AA966" s="14"/>
    </row>
    <row r="967" spans="27:27" ht="13.2">
      <c r="AA967" s="14"/>
    </row>
    <row r="968" spans="27:27" ht="13.2">
      <c r="AA968" s="14"/>
    </row>
    <row r="969" spans="27:27" ht="13.2">
      <c r="AA969" s="14"/>
    </row>
    <row r="970" spans="27:27" ht="13.2">
      <c r="AA970" s="14"/>
    </row>
    <row r="971" spans="27:27" ht="13.2">
      <c r="AA971" s="14"/>
    </row>
    <row r="972" spans="27:27" ht="13.2">
      <c r="AA972" s="14"/>
    </row>
    <row r="973" spans="27:27" ht="13.2">
      <c r="AA973" s="14"/>
    </row>
    <row r="974" spans="27:27" ht="13.2">
      <c r="AA974" s="14"/>
    </row>
    <row r="975" spans="27:27" ht="13.2">
      <c r="AA975" s="14"/>
    </row>
    <row r="976" spans="27:27" ht="13.2">
      <c r="AA976" s="14"/>
    </row>
    <row r="977" spans="27:27" ht="13.2">
      <c r="AA977" s="14"/>
    </row>
    <row r="978" spans="27:27" ht="13.2">
      <c r="AA978" s="14"/>
    </row>
    <row r="979" spans="27:27" ht="13.2">
      <c r="AA979" s="14"/>
    </row>
    <row r="980" spans="27:27" ht="13.2">
      <c r="AA980" s="14"/>
    </row>
    <row r="981" spans="27:27" ht="13.2">
      <c r="AA981" s="14"/>
    </row>
    <row r="982" spans="27:27" ht="13.2">
      <c r="AA982" s="14"/>
    </row>
    <row r="983" spans="27:27" ht="13.2">
      <c r="AA983" s="14"/>
    </row>
    <row r="984" spans="27:27" ht="13.2">
      <c r="AA984" s="14"/>
    </row>
    <row r="985" spans="27:27" ht="13.2">
      <c r="AA985" s="14"/>
    </row>
    <row r="986" spans="27:27" ht="13.2">
      <c r="AA986" s="14"/>
    </row>
    <row r="987" spans="27:27" ht="13.2">
      <c r="AA987" s="14"/>
    </row>
    <row r="988" spans="27:27" ht="13.2">
      <c r="AA988" s="14"/>
    </row>
    <row r="989" spans="27:27" ht="13.2">
      <c r="AA989" s="14"/>
    </row>
    <row r="990" spans="27:27" ht="13.2">
      <c r="AA990" s="14"/>
    </row>
    <row r="991" spans="27:27" ht="13.2">
      <c r="AA991" s="14"/>
    </row>
    <row r="992" spans="27:27" ht="13.2">
      <c r="AA992" s="14"/>
    </row>
    <row r="993" spans="27:27" ht="13.2">
      <c r="AA993" s="14"/>
    </row>
    <row r="994" spans="27:27" ht="13.2">
      <c r="AA994" s="14"/>
    </row>
    <row r="995" spans="27:27" ht="13.2">
      <c r="AA995" s="14"/>
    </row>
    <row r="996" spans="27:27" ht="13.2">
      <c r="AA996" s="14"/>
    </row>
    <row r="997" spans="27:27" ht="13.2">
      <c r="AA997" s="14"/>
    </row>
    <row r="998" spans="27:27" ht="13.2">
      <c r="AA998" s="14"/>
    </row>
    <row r="999" spans="27:27" ht="13.2">
      <c r="AA999" s="14"/>
    </row>
    <row r="1000" spans="27:27" ht="13.2">
      <c r="AA1000" s="14"/>
    </row>
    <row r="1001" spans="27:27" ht="13.2">
      <c r="AA1001" s="14"/>
    </row>
    <row r="1002" spans="27:27" ht="13.2">
      <c r="AA1002" s="14"/>
    </row>
    <row r="1003" spans="27:27" ht="13.2">
      <c r="AA1003" s="14"/>
    </row>
    <row r="1004" spans="27:27" ht="13.2">
      <c r="AA1004" s="14"/>
    </row>
  </sheetData>
  <mergeCells count="120">
    <mergeCell ref="F10:F12"/>
    <mergeCell ref="C21:C22"/>
    <mergeCell ref="D21:D22"/>
    <mergeCell ref="A23:A24"/>
    <mergeCell ref="B23:B24"/>
    <mergeCell ref="C23:C24"/>
    <mergeCell ref="D23:D24"/>
    <mergeCell ref="A9:B9"/>
    <mergeCell ref="A10:A12"/>
    <mergeCell ref="B10:B12"/>
    <mergeCell ref="C10:C12"/>
    <mergeCell ref="D10:D12"/>
    <mergeCell ref="E10:E30"/>
    <mergeCell ref="A25:A26"/>
    <mergeCell ref="B25:B26"/>
    <mergeCell ref="C25:C26"/>
    <mergeCell ref="D25:D26"/>
    <mergeCell ref="A19:A20"/>
    <mergeCell ref="D19:D20"/>
    <mergeCell ref="A21:A22"/>
    <mergeCell ref="L41:P41"/>
    <mergeCell ref="L42:P42"/>
    <mergeCell ref="L43:P43"/>
    <mergeCell ref="C41:F41"/>
    <mergeCell ref="C42:F42"/>
    <mergeCell ref="C43:F43"/>
    <mergeCell ref="A27:A28"/>
    <mergeCell ref="AB21:AB22"/>
    <mergeCell ref="AC21:AC22"/>
    <mergeCell ref="AB23:AB24"/>
    <mergeCell ref="AC23:AC24"/>
    <mergeCell ref="B27:B28"/>
    <mergeCell ref="C27:C28"/>
    <mergeCell ref="D27:D28"/>
    <mergeCell ref="AC13:AC14"/>
    <mergeCell ref="A15:A16"/>
    <mergeCell ref="D15:D16"/>
    <mergeCell ref="A17:A18"/>
    <mergeCell ref="D17:D18"/>
    <mergeCell ref="A13:A14"/>
    <mergeCell ref="D13:D14"/>
    <mergeCell ref="X10:X12"/>
    <mergeCell ref="Y10:Y12"/>
    <mergeCell ref="AB10:AB12"/>
    <mergeCell ref="AC10:AC12"/>
    <mergeCell ref="Z12:AA12"/>
    <mergeCell ref="A29:A30"/>
    <mergeCell ref="B29:B30"/>
    <mergeCell ref="C29:C30"/>
    <mergeCell ref="D29:D30"/>
    <mergeCell ref="AB13:AB14"/>
    <mergeCell ref="J10:J12"/>
    <mergeCell ref="K11:M11"/>
    <mergeCell ref="N11:P11"/>
    <mergeCell ref="Q11:S11"/>
    <mergeCell ref="T11:V11"/>
    <mergeCell ref="W10:W12"/>
    <mergeCell ref="Z10:AA10"/>
    <mergeCell ref="Z11:AA11"/>
    <mergeCell ref="Y13:Y14"/>
    <mergeCell ref="Z13:Z14"/>
    <mergeCell ref="AA13:AA14"/>
    <mergeCell ref="C9:AC9"/>
    <mergeCell ref="K10:V10"/>
    <mergeCell ref="G10:G12"/>
    <mergeCell ref="H10:H12"/>
    <mergeCell ref="I10:I12"/>
    <mergeCell ref="A8:B8"/>
    <mergeCell ref="C8:D8"/>
    <mergeCell ref="E8:G8"/>
    <mergeCell ref="H8:X8"/>
    <mergeCell ref="Y8:Z8"/>
    <mergeCell ref="AA8:AC8"/>
    <mergeCell ref="B2:AC2"/>
    <mergeCell ref="B3:AC3"/>
    <mergeCell ref="B4:AC4"/>
    <mergeCell ref="A7:B7"/>
    <mergeCell ref="C7:D7"/>
    <mergeCell ref="E7:G7"/>
    <mergeCell ref="H7:X7"/>
    <mergeCell ref="Y7:Z7"/>
    <mergeCell ref="AA7:AC7"/>
    <mergeCell ref="AC27:AC28"/>
    <mergeCell ref="Y29:Y30"/>
    <mergeCell ref="AB25:AB26"/>
    <mergeCell ref="AC25:AC26"/>
    <mergeCell ref="Z25:Z26"/>
    <mergeCell ref="AA25:AA26"/>
    <mergeCell ref="Z29:Z30"/>
    <mergeCell ref="AA29:AA30"/>
    <mergeCell ref="AA19:AA20"/>
    <mergeCell ref="AB19:AB20"/>
    <mergeCell ref="U31:V31"/>
    <mergeCell ref="AB29:AB30"/>
    <mergeCell ref="AC29:AC30"/>
    <mergeCell ref="Y25:Y26"/>
    <mergeCell ref="Y27:Y28"/>
    <mergeCell ref="Z27:Z28"/>
    <mergeCell ref="AA27:AA28"/>
    <mergeCell ref="AB27:AB28"/>
    <mergeCell ref="AC15:AC16"/>
    <mergeCell ref="Z17:Z18"/>
    <mergeCell ref="AC17:AC18"/>
    <mergeCell ref="AA17:AA18"/>
    <mergeCell ref="AB17:AB18"/>
    <mergeCell ref="Y15:Y16"/>
    <mergeCell ref="Z15:Z16"/>
    <mergeCell ref="AA15:AA16"/>
    <mergeCell ref="AB15:AB16"/>
    <mergeCell ref="Y17:Y18"/>
    <mergeCell ref="Y23:Y24"/>
    <mergeCell ref="Z23:Z24"/>
    <mergeCell ref="AA23:AA24"/>
    <mergeCell ref="AC19:AC20"/>
    <mergeCell ref="B21:B22"/>
    <mergeCell ref="Y21:Y22"/>
    <mergeCell ref="Z21:Z22"/>
    <mergeCell ref="AA21:AA22"/>
    <mergeCell ref="Y19:Y20"/>
    <mergeCell ref="Z19:Z20"/>
  </mergeCells>
  <pageMargins left="0.70866141732283472" right="0.70866141732283472" top="0.74803149606299213" bottom="0.74803149606299213" header="0.31496062992125984" footer="0.31496062992125984"/>
  <pageSetup scale="5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C71A2-8779-43F1-962D-D8F69BC9002E}">
  <sheetPr>
    <outlinePr summaryBelow="0" summaryRight="0"/>
  </sheetPr>
  <dimension ref="A1:AC995"/>
  <sheetViews>
    <sheetView tabSelected="1" workbookViewId="0">
      <selection activeCell="B19" sqref="B19:C20"/>
    </sheetView>
  </sheetViews>
  <sheetFormatPr baseColWidth="10" defaultColWidth="14.44140625" defaultRowHeight="15.75" customHeight="1"/>
  <cols>
    <col min="1" max="1" width="4.44140625" style="132" customWidth="1"/>
    <col min="2" max="2" width="44.109375" style="132" customWidth="1"/>
    <col min="3" max="3" width="12.44140625" style="132" customWidth="1"/>
    <col min="4" max="4" width="9.88671875" style="132" customWidth="1"/>
    <col min="5" max="5" width="3.44140625" style="132" customWidth="1"/>
    <col min="6" max="6" width="12.33203125" style="132" customWidth="1"/>
    <col min="7" max="7" width="8.33203125" style="132" customWidth="1"/>
    <col min="8" max="8" width="9.109375" style="132" customWidth="1"/>
    <col min="9" max="9" width="7.33203125" style="132" customWidth="1"/>
    <col min="10" max="10" width="13.88671875" style="132" customWidth="1"/>
    <col min="11" max="15" width="3.33203125" style="132" customWidth="1"/>
    <col min="16" max="16" width="8.6640625" style="132" customWidth="1"/>
    <col min="17" max="22" width="3.33203125" style="132" customWidth="1"/>
    <col min="23" max="23" width="6.109375" style="132" customWidth="1"/>
    <col min="24" max="24" width="5.88671875" style="132" customWidth="1"/>
    <col min="25" max="25" width="7.88671875" style="132" customWidth="1"/>
    <col min="26" max="26" width="9.33203125" style="132" customWidth="1"/>
    <col min="27" max="27" width="9.109375" style="132" customWidth="1"/>
    <col min="28" max="28" width="11.109375" style="132" customWidth="1"/>
    <col min="29" max="29" width="13.5546875" style="132" customWidth="1"/>
    <col min="30" max="16384" width="14.44140625" style="132"/>
  </cols>
  <sheetData>
    <row r="1" spans="1:29" ht="13.2">
      <c r="A1" s="10"/>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3"/>
      <c r="AB1" s="253"/>
      <c r="AC1" s="253"/>
    </row>
    <row r="2" spans="1:29" ht="13.2">
      <c r="A2" s="10"/>
      <c r="B2" s="108"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ht="13.2">
      <c r="A3" s="10"/>
      <c r="B3" s="108" t="s">
        <v>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3.2">
      <c r="A4" s="10"/>
      <c r="B4" s="108" t="s">
        <v>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ht="13.2">
      <c r="A5" s="10"/>
      <c r="B5" s="253"/>
      <c r="C5" s="253"/>
      <c r="D5" s="253"/>
      <c r="E5" s="253"/>
      <c r="F5" s="253"/>
      <c r="G5" s="253"/>
      <c r="H5" s="253"/>
      <c r="I5" s="253"/>
      <c r="J5" s="253"/>
      <c r="K5" s="253"/>
      <c r="L5" s="253"/>
      <c r="M5" s="253"/>
      <c r="N5" s="253"/>
      <c r="O5" s="253"/>
      <c r="P5" s="253"/>
      <c r="Q5" s="253"/>
      <c r="R5" s="253"/>
      <c r="S5" s="253"/>
      <c r="T5" s="253"/>
      <c r="U5" s="253"/>
      <c r="V5" s="253"/>
      <c r="W5" s="253"/>
      <c r="X5" s="253"/>
      <c r="Z5" s="253"/>
      <c r="AA5" s="3"/>
      <c r="AB5" s="253"/>
      <c r="AC5" s="253"/>
    </row>
    <row r="6" spans="1:29" ht="13.2">
      <c r="A6" s="10"/>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3"/>
      <c r="AB6" s="253"/>
      <c r="AC6" s="253"/>
    </row>
    <row r="7" spans="1:29" ht="13.2">
      <c r="A7" s="118" t="s">
        <v>3</v>
      </c>
      <c r="B7" s="119"/>
      <c r="C7" s="252" t="s">
        <v>123</v>
      </c>
      <c r="D7" s="248"/>
      <c r="E7" s="118" t="s">
        <v>4</v>
      </c>
      <c r="F7" s="121"/>
      <c r="G7" s="119"/>
      <c r="H7" s="250" t="s">
        <v>175</v>
      </c>
      <c r="I7" s="249"/>
      <c r="J7" s="249"/>
      <c r="K7" s="249"/>
      <c r="L7" s="249"/>
      <c r="M7" s="249"/>
      <c r="N7" s="249"/>
      <c r="O7" s="249"/>
      <c r="P7" s="249"/>
      <c r="Q7" s="249"/>
      <c r="R7" s="249"/>
      <c r="S7" s="249"/>
      <c r="T7" s="249"/>
      <c r="U7" s="249"/>
      <c r="V7" s="249"/>
      <c r="W7" s="249"/>
      <c r="X7" s="248"/>
      <c r="Y7" s="118" t="s">
        <v>5</v>
      </c>
      <c r="Z7" s="119"/>
      <c r="AA7" s="247" t="s">
        <v>76</v>
      </c>
      <c r="AB7" s="121"/>
      <c r="AC7" s="119"/>
    </row>
    <row r="8" spans="1:29" ht="13.2">
      <c r="A8" s="118" t="s">
        <v>6</v>
      </c>
      <c r="B8" s="119"/>
      <c r="C8" s="251" t="s">
        <v>174</v>
      </c>
      <c r="D8" s="248"/>
      <c r="E8" s="118" t="s">
        <v>7</v>
      </c>
      <c r="F8" s="121"/>
      <c r="G8" s="119"/>
      <c r="H8" s="250" t="s">
        <v>120</v>
      </c>
      <c r="I8" s="249"/>
      <c r="J8" s="249"/>
      <c r="K8" s="249"/>
      <c r="L8" s="249"/>
      <c r="M8" s="249"/>
      <c r="N8" s="249"/>
      <c r="O8" s="249"/>
      <c r="P8" s="249"/>
      <c r="Q8" s="249"/>
      <c r="R8" s="249"/>
      <c r="S8" s="249"/>
      <c r="T8" s="249"/>
      <c r="U8" s="249"/>
      <c r="V8" s="249"/>
      <c r="W8" s="249"/>
      <c r="X8" s="248"/>
      <c r="Y8" s="118" t="s">
        <v>8</v>
      </c>
      <c r="Z8" s="119"/>
      <c r="AA8" s="247" t="s">
        <v>156</v>
      </c>
      <c r="AB8" s="121"/>
      <c r="AC8" s="119"/>
    </row>
    <row r="9" spans="1:29" ht="15.6">
      <c r="A9" s="118" t="s">
        <v>9</v>
      </c>
      <c r="B9" s="119"/>
      <c r="C9" s="381" t="s">
        <v>173</v>
      </c>
      <c r="D9" s="380"/>
      <c r="E9" s="380"/>
      <c r="F9" s="380"/>
      <c r="G9" s="380"/>
      <c r="H9" s="380"/>
      <c r="I9" s="380"/>
      <c r="J9" s="380"/>
      <c r="K9" s="380"/>
      <c r="L9" s="380"/>
      <c r="M9" s="380"/>
      <c r="N9" s="380"/>
      <c r="O9" s="380"/>
      <c r="P9" s="380"/>
      <c r="Q9" s="380"/>
      <c r="R9" s="380"/>
      <c r="S9" s="380"/>
      <c r="T9" s="380"/>
      <c r="U9" s="380"/>
      <c r="V9" s="380"/>
      <c r="W9" s="380"/>
      <c r="X9" s="380"/>
      <c r="Y9" s="380"/>
      <c r="Z9" s="380"/>
      <c r="AA9" s="380"/>
      <c r="AB9" s="380"/>
      <c r="AC9" s="379"/>
    </row>
    <row r="10" spans="1:29" ht="13.2">
      <c r="A10" s="131" t="s">
        <v>10</v>
      </c>
      <c r="B10" s="243" t="s">
        <v>11</v>
      </c>
      <c r="C10" s="60" t="s">
        <v>12</v>
      </c>
      <c r="D10" s="242" t="s">
        <v>13</v>
      </c>
      <c r="E10" s="67" t="s">
        <v>14</v>
      </c>
      <c r="F10" s="341" t="s">
        <v>15</v>
      </c>
      <c r="G10" s="66" t="s">
        <v>117</v>
      </c>
      <c r="H10" s="66" t="s">
        <v>16</v>
      </c>
      <c r="I10" s="66" t="s">
        <v>17</v>
      </c>
      <c r="J10" s="66" t="s">
        <v>18</v>
      </c>
      <c r="K10" s="58" t="s">
        <v>19</v>
      </c>
      <c r="L10" s="104"/>
      <c r="M10" s="104"/>
      <c r="N10" s="104"/>
      <c r="O10" s="104"/>
      <c r="P10" s="104"/>
      <c r="Q10" s="104"/>
      <c r="R10" s="104"/>
      <c r="S10" s="104"/>
      <c r="T10" s="104"/>
      <c r="U10" s="104"/>
      <c r="V10" s="59"/>
      <c r="W10" s="105" t="s">
        <v>20</v>
      </c>
      <c r="X10" s="105" t="s">
        <v>21</v>
      </c>
      <c r="Y10" s="107" t="s">
        <v>22</v>
      </c>
      <c r="Z10" s="378" t="s">
        <v>23</v>
      </c>
      <c r="AA10" s="377"/>
      <c r="AB10" s="237" t="s">
        <v>24</v>
      </c>
      <c r="AC10" s="237" t="s">
        <v>25</v>
      </c>
    </row>
    <row r="11" spans="1:29" ht="13.2">
      <c r="A11" s="68"/>
      <c r="B11" s="236"/>
      <c r="C11" s="61"/>
      <c r="D11" s="235"/>
      <c r="E11" s="68"/>
      <c r="F11" s="71"/>
      <c r="G11" s="61"/>
      <c r="H11" s="61"/>
      <c r="I11" s="61"/>
      <c r="J11" s="61"/>
      <c r="K11" s="106" t="s">
        <v>26</v>
      </c>
      <c r="L11" s="104"/>
      <c r="M11" s="59"/>
      <c r="N11" s="58" t="s">
        <v>27</v>
      </c>
      <c r="O11" s="104"/>
      <c r="P11" s="59"/>
      <c r="Q11" s="58" t="s">
        <v>28</v>
      </c>
      <c r="R11" s="104"/>
      <c r="S11" s="59"/>
      <c r="T11" s="58" t="s">
        <v>29</v>
      </c>
      <c r="U11" s="104"/>
      <c r="V11" s="59"/>
      <c r="W11" s="61"/>
      <c r="X11" s="61"/>
      <c r="Y11" s="64"/>
      <c r="Z11" s="376" t="s">
        <v>30</v>
      </c>
      <c r="AA11" s="234"/>
      <c r="AB11" s="231"/>
      <c r="AC11" s="231"/>
    </row>
    <row r="12" spans="1:29" ht="13.8" thickBot="1">
      <c r="A12" s="69"/>
      <c r="B12" s="99"/>
      <c r="C12" s="62"/>
      <c r="D12" s="230"/>
      <c r="E12" s="68"/>
      <c r="F12" s="72"/>
      <c r="G12" s="62"/>
      <c r="H12" s="62"/>
      <c r="I12" s="62"/>
      <c r="J12" s="62"/>
      <c r="K12" s="23" t="s">
        <v>31</v>
      </c>
      <c r="L12" s="24" t="s">
        <v>32</v>
      </c>
      <c r="M12" s="24" t="s">
        <v>33</v>
      </c>
      <c r="N12" s="24" t="s">
        <v>34</v>
      </c>
      <c r="O12" s="24" t="s">
        <v>33</v>
      </c>
      <c r="P12" s="24" t="s">
        <v>35</v>
      </c>
      <c r="Q12" s="24" t="s">
        <v>35</v>
      </c>
      <c r="R12" s="24" t="s">
        <v>34</v>
      </c>
      <c r="S12" s="24" t="s">
        <v>36</v>
      </c>
      <c r="T12" s="24" t="s">
        <v>37</v>
      </c>
      <c r="U12" s="24" t="s">
        <v>38</v>
      </c>
      <c r="V12" s="24" t="s">
        <v>39</v>
      </c>
      <c r="W12" s="62"/>
      <c r="X12" s="62"/>
      <c r="Y12" s="65"/>
      <c r="Z12" s="376" t="s">
        <v>40</v>
      </c>
      <c r="AA12" s="234"/>
      <c r="AB12" s="226"/>
      <c r="AC12" s="226"/>
    </row>
    <row r="13" spans="1:29" ht="47.25" customHeight="1">
      <c r="A13" s="225" t="s">
        <v>172</v>
      </c>
      <c r="B13" s="375" t="s">
        <v>171</v>
      </c>
      <c r="C13" s="374" t="s">
        <v>170</v>
      </c>
      <c r="D13" s="373" t="s">
        <v>80</v>
      </c>
      <c r="E13" s="68"/>
      <c r="F13" s="4" t="s">
        <v>41</v>
      </c>
      <c r="G13" s="8">
        <f>H13+I13</f>
        <v>8790</v>
      </c>
      <c r="H13" s="8">
        <v>4382</v>
      </c>
      <c r="I13" s="8">
        <v>4408</v>
      </c>
      <c r="J13" s="6" t="s">
        <v>42</v>
      </c>
      <c r="K13" s="298">
        <v>1</v>
      </c>
      <c r="L13" s="297">
        <v>1</v>
      </c>
      <c r="M13" s="297">
        <v>1</v>
      </c>
      <c r="N13" s="297">
        <v>1</v>
      </c>
      <c r="O13" s="297">
        <v>1</v>
      </c>
      <c r="P13" s="297">
        <v>1</v>
      </c>
      <c r="Q13" s="297">
        <v>1</v>
      </c>
      <c r="R13" s="297">
        <v>1</v>
      </c>
      <c r="S13" s="297">
        <v>1</v>
      </c>
      <c r="T13" s="297">
        <v>1</v>
      </c>
      <c r="U13" s="297">
        <v>1</v>
      </c>
      <c r="V13" s="297">
        <v>1</v>
      </c>
      <c r="W13" s="372">
        <f>SUM(K13:V13)</f>
        <v>12</v>
      </c>
      <c r="X13" s="267"/>
      <c r="Y13" s="98">
        <v>0.75</v>
      </c>
      <c r="Z13" s="88">
        <v>10000</v>
      </c>
      <c r="AA13" s="371">
        <v>346542.6</v>
      </c>
      <c r="AB13" s="359">
        <v>69665.759999999995</v>
      </c>
      <c r="AC13" s="359">
        <f>AA13-AB13</f>
        <v>276876.83999999997</v>
      </c>
    </row>
    <row r="14" spans="1:29" ht="20.25" customHeight="1">
      <c r="A14" s="194"/>
      <c r="B14" s="215"/>
      <c r="C14" s="370"/>
      <c r="D14" s="369" t="s">
        <v>169</v>
      </c>
      <c r="E14" s="68"/>
      <c r="F14" s="4" t="s">
        <v>43</v>
      </c>
      <c r="G14" s="8">
        <f>H14+I14</f>
        <v>9473</v>
      </c>
      <c r="H14" s="8">
        <v>4815</v>
      </c>
      <c r="I14" s="8">
        <v>4658</v>
      </c>
      <c r="J14" s="7" t="s">
        <v>44</v>
      </c>
      <c r="K14" s="264">
        <v>1</v>
      </c>
      <c r="L14" s="262">
        <v>1</v>
      </c>
      <c r="M14" s="262">
        <v>1</v>
      </c>
      <c r="N14" s="262"/>
      <c r="O14" s="262"/>
      <c r="P14" s="262"/>
      <c r="Q14" s="262"/>
      <c r="R14" s="262"/>
      <c r="S14" s="262"/>
      <c r="T14" s="262"/>
      <c r="U14" s="262"/>
      <c r="V14" s="262"/>
      <c r="W14" s="263">
        <f>SUM(K14:V14)</f>
        <v>3</v>
      </c>
      <c r="X14" s="262">
        <f>W14*X13/W13</f>
        <v>0</v>
      </c>
      <c r="Y14" s="99"/>
      <c r="Z14" s="69"/>
      <c r="AA14" s="358"/>
      <c r="AB14" s="356"/>
      <c r="AC14" s="356"/>
    </row>
    <row r="15" spans="1:29" ht="44.25" customHeight="1">
      <c r="A15" s="214" t="s">
        <v>168</v>
      </c>
      <c r="B15" s="213" t="s">
        <v>167</v>
      </c>
      <c r="C15" s="367" t="s">
        <v>166</v>
      </c>
      <c r="D15" s="366" t="s">
        <v>80</v>
      </c>
      <c r="E15" s="68"/>
      <c r="F15" s="4" t="s">
        <v>45</v>
      </c>
      <c r="G15" s="8">
        <f>H15+I15</f>
        <v>9867</v>
      </c>
      <c r="H15" s="8">
        <v>5148</v>
      </c>
      <c r="I15" s="8">
        <v>4719</v>
      </c>
      <c r="J15" s="6" t="s">
        <v>42</v>
      </c>
      <c r="K15" s="268">
        <v>1</v>
      </c>
      <c r="L15" s="6">
        <v>1</v>
      </c>
      <c r="M15" s="6">
        <v>1</v>
      </c>
      <c r="N15" s="6">
        <v>1</v>
      </c>
      <c r="O15" s="6">
        <v>1</v>
      </c>
      <c r="P15" s="6">
        <v>1</v>
      </c>
      <c r="Q15" s="6">
        <v>1</v>
      </c>
      <c r="R15" s="6">
        <v>1</v>
      </c>
      <c r="S15" s="6">
        <v>1</v>
      </c>
      <c r="T15" s="6">
        <v>1</v>
      </c>
      <c r="U15" s="6">
        <v>1</v>
      </c>
      <c r="V15" s="6">
        <v>1</v>
      </c>
      <c r="W15" s="267">
        <f>SUM(K15:V15)</f>
        <v>12</v>
      </c>
      <c r="X15" s="267"/>
      <c r="Y15" s="127">
        <v>0.75</v>
      </c>
      <c r="Z15" s="88">
        <v>20000</v>
      </c>
      <c r="AA15" s="362"/>
      <c r="AB15" s="360"/>
      <c r="AC15" s="359"/>
    </row>
    <row r="16" spans="1:29" ht="19.5" customHeight="1">
      <c r="A16" s="210"/>
      <c r="B16" s="215"/>
      <c r="C16" s="368"/>
      <c r="D16" s="363" t="s">
        <v>165</v>
      </c>
      <c r="E16" s="68"/>
      <c r="F16" s="4" t="s">
        <v>46</v>
      </c>
      <c r="G16" s="8">
        <f>H16+I16</f>
        <v>9832</v>
      </c>
      <c r="H16" s="8">
        <v>5040</v>
      </c>
      <c r="I16" s="8">
        <v>4792</v>
      </c>
      <c r="J16" s="7" t="s">
        <v>44</v>
      </c>
      <c r="K16" s="264">
        <v>1</v>
      </c>
      <c r="L16" s="262">
        <v>1</v>
      </c>
      <c r="M16" s="262">
        <v>1</v>
      </c>
      <c r="N16" s="262"/>
      <c r="O16" s="262"/>
      <c r="P16" s="262"/>
      <c r="Q16" s="262"/>
      <c r="R16" s="262"/>
      <c r="S16" s="262"/>
      <c r="T16" s="262"/>
      <c r="U16" s="262"/>
      <c r="V16" s="262"/>
      <c r="W16" s="263">
        <f>SUM(K16:V16)</f>
        <v>3</v>
      </c>
      <c r="X16" s="262">
        <f>W16*X15/W15</f>
        <v>0</v>
      </c>
      <c r="Y16" s="99"/>
      <c r="Z16" s="69"/>
      <c r="AA16" s="358"/>
      <c r="AB16" s="357"/>
      <c r="AC16" s="356"/>
    </row>
    <row r="17" spans="1:29" ht="45.75" customHeight="1">
      <c r="A17" s="214" t="s">
        <v>164</v>
      </c>
      <c r="B17" s="213" t="s">
        <v>163</v>
      </c>
      <c r="C17" s="367" t="s">
        <v>137</v>
      </c>
      <c r="D17" s="366" t="s">
        <v>80</v>
      </c>
      <c r="E17" s="68"/>
      <c r="F17" s="4" t="s">
        <v>47</v>
      </c>
      <c r="G17" s="8">
        <f>H17+I17</f>
        <v>9125</v>
      </c>
      <c r="H17" s="8">
        <v>4500</v>
      </c>
      <c r="I17" s="8">
        <v>4625</v>
      </c>
      <c r="J17" s="6" t="s">
        <v>42</v>
      </c>
      <c r="K17" s="268"/>
      <c r="L17" s="6"/>
      <c r="M17" s="6"/>
      <c r="N17" s="6"/>
      <c r="O17" s="6"/>
      <c r="P17" s="6">
        <v>1</v>
      </c>
      <c r="Q17" s="6"/>
      <c r="R17" s="6"/>
      <c r="S17" s="6"/>
      <c r="T17" s="6"/>
      <c r="U17" s="6"/>
      <c r="V17" s="6"/>
      <c r="W17" s="267">
        <f>SUM(K17:V17)</f>
        <v>1</v>
      </c>
      <c r="X17" s="267"/>
      <c r="Y17" s="127">
        <v>1</v>
      </c>
      <c r="Z17" s="88">
        <v>30000</v>
      </c>
      <c r="AA17" s="362"/>
      <c r="AB17" s="360"/>
      <c r="AC17" s="359"/>
    </row>
    <row r="18" spans="1:29" ht="20.25" customHeight="1">
      <c r="A18" s="210"/>
      <c r="B18" s="365"/>
      <c r="C18" s="364"/>
      <c r="D18" s="363" t="s">
        <v>162</v>
      </c>
      <c r="E18" s="68"/>
      <c r="F18" s="4" t="s">
        <v>48</v>
      </c>
      <c r="G18" s="8">
        <f>H18+I18</f>
        <v>8150</v>
      </c>
      <c r="H18" s="8">
        <v>3994</v>
      </c>
      <c r="I18" s="8">
        <v>4156</v>
      </c>
      <c r="J18" s="7" t="s">
        <v>44</v>
      </c>
      <c r="K18" s="264"/>
      <c r="L18" s="262"/>
      <c r="M18" s="262"/>
      <c r="N18" s="262"/>
      <c r="O18" s="262"/>
      <c r="P18" s="262"/>
      <c r="Q18" s="262"/>
      <c r="R18" s="262"/>
      <c r="S18" s="262"/>
      <c r="T18" s="262"/>
      <c r="U18" s="262"/>
      <c r="V18" s="262"/>
      <c r="W18" s="263">
        <f>SUM(K18:V18)</f>
        <v>0</v>
      </c>
      <c r="X18" s="262">
        <f>W18*X17/W17</f>
        <v>0</v>
      </c>
      <c r="Y18" s="99"/>
      <c r="Z18" s="69"/>
      <c r="AA18" s="358"/>
      <c r="AB18" s="357"/>
      <c r="AC18" s="356"/>
    </row>
    <row r="19" spans="1:29" ht="20.25" customHeight="1">
      <c r="A19" s="330"/>
      <c r="B19" s="329"/>
      <c r="C19" s="328"/>
      <c r="D19" s="73"/>
      <c r="E19" s="68"/>
      <c r="F19" s="4" t="s">
        <v>49</v>
      </c>
      <c r="G19" s="8">
        <f>H19+I19</f>
        <v>7119</v>
      </c>
      <c r="H19" s="8">
        <v>3232</v>
      </c>
      <c r="I19" s="8">
        <v>3887</v>
      </c>
      <c r="J19" s="6" t="s">
        <v>42</v>
      </c>
      <c r="K19" s="268"/>
      <c r="L19" s="6"/>
      <c r="M19" s="6"/>
      <c r="N19" s="6"/>
      <c r="O19" s="6"/>
      <c r="P19" s="6"/>
      <c r="Q19" s="6"/>
      <c r="R19" s="6"/>
      <c r="S19" s="6"/>
      <c r="T19" s="6"/>
      <c r="U19" s="6"/>
      <c r="V19" s="6"/>
      <c r="W19" s="267">
        <f>SUM(K19:V19)</f>
        <v>0</v>
      </c>
      <c r="X19" s="267"/>
      <c r="Y19" s="276"/>
      <c r="Z19" s="88">
        <v>40000</v>
      </c>
      <c r="AA19" s="362"/>
      <c r="AB19" s="360"/>
      <c r="AC19" s="359"/>
    </row>
    <row r="20" spans="1:29" ht="20.25" customHeight="1">
      <c r="A20" s="327"/>
      <c r="B20" s="326"/>
      <c r="C20" s="325"/>
      <c r="D20" s="69"/>
      <c r="E20" s="68"/>
      <c r="F20" s="4" t="s">
        <v>50</v>
      </c>
      <c r="G20" s="8">
        <f>H20+I20</f>
        <v>7800</v>
      </c>
      <c r="H20" s="8">
        <v>3931</v>
      </c>
      <c r="I20" s="8">
        <v>3869</v>
      </c>
      <c r="J20" s="7" t="s">
        <v>44</v>
      </c>
      <c r="K20" s="264"/>
      <c r="L20" s="262"/>
      <c r="M20" s="262"/>
      <c r="N20" s="262"/>
      <c r="O20" s="262"/>
      <c r="P20" s="262"/>
      <c r="Q20" s="262"/>
      <c r="R20" s="262"/>
      <c r="S20" s="262"/>
      <c r="T20" s="262"/>
      <c r="U20" s="262"/>
      <c r="V20" s="262"/>
      <c r="W20" s="263">
        <f>SUM(K20:V20)</f>
        <v>0</v>
      </c>
      <c r="X20" s="30"/>
      <c r="Y20" s="99"/>
      <c r="Z20" s="69"/>
      <c r="AA20" s="358"/>
      <c r="AB20" s="357"/>
      <c r="AC20" s="356"/>
    </row>
    <row r="21" spans="1:29" ht="20.25" customHeight="1">
      <c r="A21" s="82"/>
      <c r="B21" s="270"/>
      <c r="C21" s="73"/>
      <c r="D21" s="73"/>
      <c r="E21" s="68"/>
      <c r="F21" s="4" t="s">
        <v>51</v>
      </c>
      <c r="G21" s="8">
        <f>H21+I21</f>
        <v>7539</v>
      </c>
      <c r="H21" s="8">
        <v>3964</v>
      </c>
      <c r="I21" s="8">
        <v>3575</v>
      </c>
      <c r="J21" s="6" t="s">
        <v>42</v>
      </c>
      <c r="K21" s="268"/>
      <c r="L21" s="6"/>
      <c r="M21" s="6"/>
      <c r="N21" s="6"/>
      <c r="O21" s="6"/>
      <c r="P21" s="6"/>
      <c r="Q21" s="6"/>
      <c r="R21" s="6"/>
      <c r="S21" s="6"/>
      <c r="T21" s="6"/>
      <c r="U21" s="6"/>
      <c r="V21" s="6"/>
      <c r="W21" s="267">
        <f>SUM(K21:V21)</f>
        <v>0</v>
      </c>
      <c r="X21" s="267"/>
      <c r="Y21" s="276"/>
      <c r="Z21" s="88">
        <v>50000</v>
      </c>
      <c r="AA21" s="361">
        <f>+'[1]ANTEPROYECTO 2022 '!$K$450</f>
        <v>20000</v>
      </c>
      <c r="AB21" s="360"/>
      <c r="AC21" s="359">
        <f>AA21-AB21</f>
        <v>20000</v>
      </c>
    </row>
    <row r="22" spans="1:29" ht="20.25" customHeight="1">
      <c r="A22" s="69"/>
      <c r="B22" s="69"/>
      <c r="C22" s="69"/>
      <c r="D22" s="69"/>
      <c r="E22" s="68"/>
      <c r="F22" s="4" t="s">
        <v>52</v>
      </c>
      <c r="G22" s="8">
        <f>H22+I22</f>
        <v>6194</v>
      </c>
      <c r="H22" s="8">
        <v>3079</v>
      </c>
      <c r="I22" s="8">
        <v>3115</v>
      </c>
      <c r="J22" s="7" t="s">
        <v>44</v>
      </c>
      <c r="K22" s="264"/>
      <c r="L22" s="262"/>
      <c r="M22" s="262"/>
      <c r="N22" s="262"/>
      <c r="O22" s="262"/>
      <c r="P22" s="262"/>
      <c r="Q22" s="262"/>
      <c r="R22" s="262"/>
      <c r="S22" s="262"/>
      <c r="T22" s="262"/>
      <c r="U22" s="262"/>
      <c r="V22" s="262"/>
      <c r="W22" s="263">
        <f>SUM(K22:V22)</f>
        <v>0</v>
      </c>
      <c r="X22" s="262"/>
      <c r="Y22" s="99"/>
      <c r="Z22" s="69"/>
      <c r="AA22" s="358"/>
      <c r="AB22" s="357"/>
      <c r="AC22" s="356"/>
    </row>
    <row r="23" spans="1:29" ht="20.25" customHeight="1">
      <c r="A23" s="82"/>
      <c r="B23" s="270"/>
      <c r="C23" s="73"/>
      <c r="D23" s="73"/>
      <c r="E23" s="68"/>
      <c r="F23" s="4" t="s">
        <v>53</v>
      </c>
      <c r="G23" s="8">
        <f>H23+I23</f>
        <v>5582</v>
      </c>
      <c r="H23" s="8">
        <v>2811</v>
      </c>
      <c r="I23" s="8">
        <v>2771</v>
      </c>
      <c r="J23" s="6" t="s">
        <v>42</v>
      </c>
      <c r="K23" s="268"/>
      <c r="L23" s="6"/>
      <c r="M23" s="6"/>
      <c r="N23" s="6"/>
      <c r="O23" s="6"/>
      <c r="P23" s="6"/>
      <c r="Q23" s="6"/>
      <c r="R23" s="6"/>
      <c r="S23" s="6"/>
      <c r="T23" s="6"/>
      <c r="U23" s="6"/>
      <c r="V23" s="6"/>
      <c r="W23" s="267">
        <f>SUM(K23:V23)</f>
        <v>0</v>
      </c>
      <c r="X23" s="267"/>
      <c r="Y23" s="73"/>
      <c r="Z23" s="90"/>
      <c r="AA23" s="164"/>
      <c r="AB23" s="163"/>
      <c r="AC23" s="163">
        <f>AA23-AB23</f>
        <v>0</v>
      </c>
    </row>
    <row r="24" spans="1:29" ht="20.25" customHeight="1">
      <c r="A24" s="69"/>
      <c r="B24" s="69"/>
      <c r="C24" s="69"/>
      <c r="D24" s="69"/>
      <c r="E24" s="68"/>
      <c r="F24" s="4" t="s">
        <v>54</v>
      </c>
      <c r="G24" s="8">
        <f>H24+I24</f>
        <v>3615</v>
      </c>
      <c r="H24" s="8">
        <v>1791</v>
      </c>
      <c r="I24" s="8">
        <v>1824</v>
      </c>
      <c r="J24" s="7" t="s">
        <v>44</v>
      </c>
      <c r="K24" s="264"/>
      <c r="L24" s="262"/>
      <c r="M24" s="262"/>
      <c r="N24" s="262"/>
      <c r="O24" s="262"/>
      <c r="P24" s="262"/>
      <c r="Q24" s="262"/>
      <c r="R24" s="262"/>
      <c r="S24" s="262"/>
      <c r="T24" s="262"/>
      <c r="U24" s="262"/>
      <c r="V24" s="262"/>
      <c r="W24" s="263">
        <f>SUM(K24:V24)</f>
        <v>0</v>
      </c>
      <c r="X24" s="262"/>
      <c r="Y24" s="69"/>
      <c r="Z24" s="69"/>
      <c r="AA24" s="99"/>
      <c r="AB24" s="155"/>
      <c r="AC24" s="155"/>
    </row>
    <row r="25" spans="1:29" ht="20.25" customHeight="1">
      <c r="A25" s="82"/>
      <c r="B25" s="270"/>
      <c r="C25" s="73"/>
      <c r="D25" s="73"/>
      <c r="E25" s="68"/>
      <c r="F25" s="4" t="s">
        <v>55</v>
      </c>
      <c r="G25" s="8">
        <f>H25+I25</f>
        <v>2936</v>
      </c>
      <c r="H25" s="8">
        <v>1454</v>
      </c>
      <c r="I25" s="8">
        <v>1482</v>
      </c>
      <c r="J25" s="6" t="s">
        <v>42</v>
      </c>
      <c r="K25" s="268"/>
      <c r="L25" s="6"/>
      <c r="M25" s="6"/>
      <c r="N25" s="6"/>
      <c r="O25" s="6"/>
      <c r="P25" s="6"/>
      <c r="Q25" s="6"/>
      <c r="R25" s="6"/>
      <c r="S25" s="6"/>
      <c r="T25" s="6"/>
      <c r="U25" s="6"/>
      <c r="V25" s="6"/>
      <c r="W25" s="267">
        <f>SUM(K25:V25)</f>
        <v>0</v>
      </c>
      <c r="X25" s="267"/>
      <c r="Y25" s="73"/>
      <c r="Z25" s="90"/>
      <c r="AA25" s="164"/>
      <c r="AB25" s="163"/>
      <c r="AC25" s="163">
        <f>AA25-AB25</f>
        <v>0</v>
      </c>
    </row>
    <row r="26" spans="1:29" ht="20.25" customHeight="1">
      <c r="A26" s="69"/>
      <c r="B26" s="69"/>
      <c r="C26" s="69"/>
      <c r="D26" s="69"/>
      <c r="E26" s="68"/>
      <c r="F26" s="4" t="s">
        <v>56</v>
      </c>
      <c r="G26" s="8">
        <f>H26+I26</f>
        <v>2117</v>
      </c>
      <c r="H26" s="8">
        <v>1066</v>
      </c>
      <c r="I26" s="8">
        <v>1051</v>
      </c>
      <c r="J26" s="7" t="s">
        <v>44</v>
      </c>
      <c r="K26" s="264"/>
      <c r="L26" s="262"/>
      <c r="M26" s="262"/>
      <c r="N26" s="262"/>
      <c r="O26" s="262"/>
      <c r="P26" s="262"/>
      <c r="Q26" s="262"/>
      <c r="R26" s="262"/>
      <c r="S26" s="262"/>
      <c r="T26" s="262"/>
      <c r="U26" s="262"/>
      <c r="V26" s="262"/>
      <c r="W26" s="263">
        <f>SUM(K26:V26)</f>
        <v>0</v>
      </c>
      <c r="X26" s="262"/>
      <c r="Y26" s="69"/>
      <c r="Z26" s="69"/>
      <c r="AA26" s="99"/>
      <c r="AB26" s="155"/>
      <c r="AC26" s="155"/>
    </row>
    <row r="27" spans="1:29" ht="20.25" customHeight="1">
      <c r="A27" s="82"/>
      <c r="B27" s="270"/>
      <c r="C27" s="73"/>
      <c r="D27" s="73"/>
      <c r="E27" s="68"/>
      <c r="F27" s="4" t="s">
        <v>57</v>
      </c>
      <c r="G27" s="8">
        <f>H27+I27</f>
        <v>1745</v>
      </c>
      <c r="H27" s="8">
        <v>785</v>
      </c>
      <c r="I27" s="8">
        <v>960</v>
      </c>
      <c r="J27" s="6" t="s">
        <v>42</v>
      </c>
      <c r="K27" s="268"/>
      <c r="L27" s="6"/>
      <c r="M27" s="6"/>
      <c r="N27" s="6"/>
      <c r="O27" s="6"/>
      <c r="P27" s="6"/>
      <c r="Q27" s="6"/>
      <c r="R27" s="6"/>
      <c r="S27" s="6"/>
      <c r="T27" s="6"/>
      <c r="U27" s="6"/>
      <c r="V27" s="6"/>
      <c r="W27" s="267">
        <f>SUM(K27:V27)</f>
        <v>0</v>
      </c>
      <c r="X27" s="267"/>
      <c r="Y27" s="73"/>
      <c r="Z27" s="90"/>
      <c r="AA27" s="164"/>
      <c r="AB27" s="179"/>
      <c r="AC27" s="163">
        <f>AA27-AB27</f>
        <v>0</v>
      </c>
    </row>
    <row r="28" spans="1:29" ht="20.25" customHeight="1">
      <c r="A28" s="69"/>
      <c r="B28" s="69"/>
      <c r="C28" s="69"/>
      <c r="D28" s="69"/>
      <c r="E28" s="68"/>
      <c r="F28" s="4" t="s">
        <v>58</v>
      </c>
      <c r="G28" s="8">
        <f>H28+I28</f>
        <v>2487</v>
      </c>
      <c r="H28" s="8">
        <v>1259</v>
      </c>
      <c r="I28" s="8">
        <v>1228</v>
      </c>
      <c r="J28" s="7" t="s">
        <v>44</v>
      </c>
      <c r="K28" s="264"/>
      <c r="L28" s="262"/>
      <c r="M28" s="262"/>
      <c r="N28" s="262"/>
      <c r="O28" s="262"/>
      <c r="P28" s="262"/>
      <c r="Q28" s="262"/>
      <c r="R28" s="262"/>
      <c r="S28" s="262"/>
      <c r="T28" s="262"/>
      <c r="U28" s="262"/>
      <c r="V28" s="262"/>
      <c r="W28" s="263">
        <f>SUM(K28:V28)</f>
        <v>0</v>
      </c>
      <c r="X28" s="262"/>
      <c r="Y28" s="69"/>
      <c r="Z28" s="69"/>
      <c r="AA28" s="99"/>
      <c r="AB28" s="155"/>
      <c r="AC28" s="155"/>
    </row>
    <row r="29" spans="1:29" ht="20.25" customHeight="1">
      <c r="A29" s="82"/>
      <c r="B29" s="73"/>
      <c r="C29" s="73"/>
      <c r="D29" s="73"/>
      <c r="E29" s="68"/>
      <c r="F29" s="4" t="s">
        <v>59</v>
      </c>
      <c r="G29" s="8">
        <f>H29+I29</f>
        <v>35</v>
      </c>
      <c r="H29" s="8">
        <v>16</v>
      </c>
      <c r="I29" s="8">
        <v>19</v>
      </c>
      <c r="J29" s="6" t="s">
        <v>42</v>
      </c>
      <c r="K29" s="268"/>
      <c r="L29" s="6"/>
      <c r="M29" s="6"/>
      <c r="N29" s="6"/>
      <c r="O29" s="6"/>
      <c r="P29" s="6"/>
      <c r="Q29" s="6"/>
      <c r="R29" s="6"/>
      <c r="S29" s="6"/>
      <c r="T29" s="6"/>
      <c r="U29" s="6"/>
      <c r="V29" s="6"/>
      <c r="W29" s="267">
        <f>SUM(K29:V29)</f>
        <v>0</v>
      </c>
      <c r="X29" s="8"/>
      <c r="Y29" s="73"/>
      <c r="Z29" s="90"/>
      <c r="AA29" s="164"/>
      <c r="AB29" s="163"/>
      <c r="AC29" s="163">
        <f>AA29-AB29</f>
        <v>0</v>
      </c>
    </row>
    <row r="30" spans="1:29" ht="20.25" customHeight="1">
      <c r="A30" s="69"/>
      <c r="B30" s="69"/>
      <c r="C30" s="69"/>
      <c r="D30" s="69"/>
      <c r="E30" s="69"/>
      <c r="F30" s="9" t="s">
        <v>60</v>
      </c>
      <c r="G30" s="355">
        <f>SUM(G13:G29)</f>
        <v>102406</v>
      </c>
      <c r="H30" s="33">
        <f>SUM(H13:H29)</f>
        <v>51267</v>
      </c>
      <c r="I30" s="33">
        <f>SUM(I13:I29)</f>
        <v>51139</v>
      </c>
      <c r="J30" s="7" t="s">
        <v>44</v>
      </c>
      <c r="K30" s="264"/>
      <c r="L30" s="262"/>
      <c r="M30" s="262"/>
      <c r="N30" s="262"/>
      <c r="O30" s="262"/>
      <c r="P30" s="262"/>
      <c r="Q30" s="262"/>
      <c r="R30" s="262"/>
      <c r="S30" s="262"/>
      <c r="T30" s="262"/>
      <c r="U30" s="262"/>
      <c r="V30" s="262"/>
      <c r="W30" s="263">
        <f>SUM(K30:V30)</f>
        <v>0</v>
      </c>
      <c r="X30" s="262"/>
      <c r="Y30" s="69"/>
      <c r="Z30" s="69"/>
      <c r="AA30" s="99"/>
      <c r="AB30" s="155"/>
      <c r="AC30" s="155"/>
    </row>
    <row r="31" spans="1:29" ht="13.8">
      <c r="H31" s="10"/>
      <c r="U31" s="154" t="s">
        <v>61</v>
      </c>
      <c r="V31" s="59"/>
      <c r="W31" s="21">
        <f>W13+W15+W17+W19+W21+W23+W25+W27</f>
        <v>25</v>
      </c>
      <c r="X31" s="11">
        <f>X13+X15+X17+X19+X21+X23+X25+X27</f>
        <v>0</v>
      </c>
      <c r="Z31" s="151" t="s">
        <v>62</v>
      </c>
      <c r="AA31" s="354">
        <f>SUM(AA13:AA30)</f>
        <v>366542.6</v>
      </c>
      <c r="AB31" s="354">
        <f>SUM(AB13:AB30)</f>
        <v>69665.759999999995</v>
      </c>
      <c r="AC31" s="353">
        <f>SUM(AC13:AC30)</f>
        <v>296876.83999999997</v>
      </c>
    </row>
    <row r="32" spans="1:29" ht="13.8">
      <c r="B32" s="13"/>
      <c r="C32" s="55"/>
      <c r="D32" s="140"/>
      <c r="E32" s="140"/>
      <c r="F32" s="140"/>
      <c r="G32" s="13"/>
      <c r="H32" s="13"/>
      <c r="I32" s="13"/>
      <c r="J32" s="13"/>
      <c r="K32" s="13"/>
      <c r="L32" s="55"/>
      <c r="M32" s="140"/>
      <c r="N32" s="140"/>
      <c r="O32" s="140"/>
      <c r="P32" s="140"/>
      <c r="Q32" s="13"/>
      <c r="R32" s="13"/>
      <c r="S32" s="13"/>
      <c r="T32" s="13"/>
      <c r="U32" s="13"/>
      <c r="V32" s="13"/>
      <c r="AA32" s="14"/>
    </row>
    <row r="33" spans="2:28" ht="13.8">
      <c r="B33" s="317" t="s">
        <v>98</v>
      </c>
      <c r="C33" s="53" t="s">
        <v>161</v>
      </c>
      <c r="D33" s="134"/>
      <c r="E33" s="134"/>
      <c r="F33" s="134"/>
      <c r="G33" s="135"/>
      <c r="H33" s="135"/>
      <c r="I33" s="135"/>
      <c r="J33" s="135"/>
      <c r="K33" s="135"/>
      <c r="L33" s="53" t="s">
        <v>160</v>
      </c>
      <c r="M33" s="134"/>
      <c r="N33" s="134"/>
      <c r="O33" s="134"/>
      <c r="P33" s="134"/>
      <c r="Q33" s="13"/>
      <c r="R33" s="13"/>
      <c r="S33" s="13"/>
      <c r="T33" s="13"/>
      <c r="U33" s="13"/>
      <c r="V33" s="13"/>
      <c r="X33" s="352"/>
      <c r="AA33" s="14"/>
    </row>
    <row r="34" spans="2:28" ht="13.8">
      <c r="B34" s="317" t="s">
        <v>95</v>
      </c>
      <c r="C34" s="53" t="s">
        <v>125</v>
      </c>
      <c r="D34" s="134"/>
      <c r="E34" s="134"/>
      <c r="F34" s="134"/>
      <c r="G34" s="135"/>
      <c r="H34" s="135"/>
      <c r="I34" s="135"/>
      <c r="J34" s="135"/>
      <c r="K34" s="135"/>
      <c r="L34" s="53" t="s">
        <v>65</v>
      </c>
      <c r="M34" s="134"/>
      <c r="N34" s="134"/>
      <c r="O34" s="134"/>
      <c r="P34" s="134"/>
      <c r="Q34" s="13"/>
      <c r="R34" s="13"/>
      <c r="S34" s="13"/>
      <c r="T34" s="13"/>
      <c r="U34" s="13"/>
      <c r="V34" s="13"/>
      <c r="X34" s="352"/>
      <c r="Z34" s="43"/>
      <c r="AA34" s="49" t="s">
        <v>93</v>
      </c>
      <c r="AB34" s="49" t="s">
        <v>94</v>
      </c>
    </row>
    <row r="35" spans="2:28" ht="13.8">
      <c r="B35" s="13"/>
      <c r="C35" s="13"/>
      <c r="D35" s="13"/>
      <c r="E35" s="13"/>
      <c r="F35" s="13"/>
      <c r="G35" s="13"/>
      <c r="H35" s="13"/>
      <c r="I35" s="13"/>
      <c r="J35" s="13"/>
      <c r="K35" s="13"/>
      <c r="L35" s="13"/>
      <c r="M35" s="13"/>
      <c r="N35" s="13"/>
      <c r="O35" s="13"/>
      <c r="P35" s="13"/>
      <c r="Q35" s="13"/>
      <c r="R35" s="13"/>
      <c r="S35" s="13"/>
      <c r="T35" s="13"/>
      <c r="U35" s="13"/>
      <c r="V35" s="13"/>
      <c r="Z35" s="44" t="s">
        <v>92</v>
      </c>
      <c r="AA35" s="351">
        <v>1</v>
      </c>
      <c r="AB35" s="351">
        <v>0.19</v>
      </c>
    </row>
    <row r="36" spans="2:28" ht="13.8">
      <c r="B36" s="13"/>
      <c r="C36" s="13"/>
      <c r="D36" s="13"/>
      <c r="E36" s="13"/>
      <c r="F36" s="13"/>
      <c r="G36" s="13"/>
      <c r="H36" s="13"/>
      <c r="I36" s="13"/>
      <c r="J36" s="13"/>
      <c r="K36" s="13"/>
      <c r="L36" s="13"/>
      <c r="M36" s="13"/>
      <c r="N36" s="13"/>
      <c r="O36" s="13"/>
      <c r="P36" s="13"/>
      <c r="Q36" s="13"/>
      <c r="R36" s="13"/>
      <c r="S36" s="13"/>
      <c r="T36" s="13"/>
      <c r="U36" s="13"/>
      <c r="V36" s="13"/>
      <c r="Z36" s="45" t="s">
        <v>63</v>
      </c>
      <c r="AA36" s="350">
        <f>+AA31</f>
        <v>366542.6</v>
      </c>
      <c r="AB36" s="350">
        <f>+AB31</f>
        <v>69665.759999999995</v>
      </c>
    </row>
    <row r="37" spans="2:28" ht="13.8">
      <c r="B37" s="13"/>
      <c r="C37" s="13"/>
      <c r="D37" s="13"/>
      <c r="E37" s="13"/>
      <c r="F37" s="13"/>
      <c r="G37" s="13"/>
      <c r="H37" s="13"/>
      <c r="I37" s="13"/>
      <c r="J37" s="13"/>
      <c r="K37" s="13"/>
      <c r="L37" s="13"/>
      <c r="M37" s="13"/>
      <c r="N37" s="13"/>
      <c r="O37" s="13"/>
      <c r="P37" s="13"/>
      <c r="Q37" s="13"/>
      <c r="R37" s="13"/>
      <c r="S37" s="13"/>
      <c r="T37" s="13"/>
      <c r="U37" s="13"/>
      <c r="V37" s="13"/>
      <c r="AA37" s="14"/>
    </row>
    <row r="38" spans="2:28" ht="13.8">
      <c r="B38" s="13"/>
      <c r="C38" s="13"/>
      <c r="D38" s="13"/>
      <c r="E38" s="13"/>
      <c r="F38" s="13"/>
      <c r="G38" s="13"/>
      <c r="H38" s="13"/>
      <c r="I38" s="13"/>
      <c r="J38" s="13"/>
      <c r="K38" s="13"/>
      <c r="L38" s="13"/>
      <c r="M38" s="13"/>
      <c r="N38" s="13"/>
      <c r="O38" s="13"/>
      <c r="P38" s="13"/>
      <c r="Q38" s="13"/>
      <c r="R38" s="13"/>
      <c r="S38" s="13"/>
      <c r="T38" s="13"/>
      <c r="U38" s="13"/>
      <c r="V38" s="13"/>
      <c r="AA38" s="14"/>
    </row>
    <row r="39" spans="2:28" ht="13.8">
      <c r="B39" s="13"/>
      <c r="C39" s="13"/>
      <c r="D39" s="13"/>
      <c r="E39" s="13"/>
      <c r="F39" s="13"/>
      <c r="G39" s="13"/>
      <c r="H39" s="13"/>
      <c r="I39" s="13"/>
      <c r="J39" s="13"/>
      <c r="K39" s="13"/>
      <c r="L39" s="13"/>
      <c r="M39" s="13"/>
      <c r="N39" s="13"/>
      <c r="O39" s="13"/>
      <c r="P39" s="13"/>
      <c r="Q39" s="13"/>
      <c r="R39" s="13"/>
      <c r="S39" s="13"/>
      <c r="T39" s="13"/>
      <c r="U39" s="13"/>
      <c r="V39" s="13"/>
      <c r="AA39" s="14"/>
    </row>
    <row r="40" spans="2:28" ht="13.8">
      <c r="B40" s="13"/>
      <c r="C40" s="13"/>
      <c r="D40" s="13"/>
      <c r="E40" s="13"/>
      <c r="F40" s="13"/>
      <c r="G40" s="13"/>
      <c r="H40" s="13"/>
      <c r="I40" s="13"/>
      <c r="J40" s="13"/>
      <c r="K40" s="13"/>
      <c r="L40" s="13"/>
      <c r="M40" s="13"/>
      <c r="N40" s="13"/>
      <c r="O40" s="13"/>
      <c r="P40" s="13"/>
      <c r="Q40" s="13"/>
      <c r="R40" s="13"/>
      <c r="S40" s="13"/>
      <c r="T40" s="13"/>
      <c r="U40" s="13"/>
      <c r="V40" s="13"/>
      <c r="AA40" s="14"/>
    </row>
    <row r="41" spans="2:28" ht="13.8">
      <c r="B41" s="13"/>
      <c r="C41" s="13"/>
      <c r="D41" s="13"/>
      <c r="E41" s="13"/>
      <c r="F41" s="13"/>
      <c r="G41" s="13"/>
      <c r="H41" s="13"/>
      <c r="I41" s="13"/>
      <c r="J41" s="13"/>
      <c r="K41" s="13"/>
      <c r="L41" s="13"/>
      <c r="M41" s="13"/>
      <c r="N41" s="13"/>
      <c r="O41" s="13"/>
      <c r="P41" s="13"/>
      <c r="Q41" s="13"/>
      <c r="R41" s="13"/>
      <c r="S41" s="13"/>
      <c r="T41" s="13"/>
      <c r="U41" s="13"/>
      <c r="V41" s="13"/>
      <c r="AA41" s="14"/>
    </row>
    <row r="42" spans="2:28" ht="13.8">
      <c r="B42" s="13"/>
      <c r="C42" s="13"/>
      <c r="D42" s="13"/>
      <c r="E42" s="13"/>
      <c r="F42" s="13"/>
      <c r="G42" s="13"/>
      <c r="H42" s="13"/>
      <c r="I42" s="13"/>
      <c r="J42" s="13"/>
      <c r="K42" s="13"/>
      <c r="L42" s="13"/>
      <c r="M42" s="13"/>
      <c r="N42" s="13"/>
      <c r="O42" s="13"/>
      <c r="P42" s="13"/>
      <c r="Q42" s="13"/>
      <c r="R42" s="13"/>
      <c r="S42" s="13"/>
      <c r="T42" s="13"/>
      <c r="U42" s="13"/>
      <c r="V42" s="13"/>
      <c r="AA42" s="14"/>
    </row>
    <row r="43" spans="2:28" ht="13.2">
      <c r="AA43" s="14"/>
    </row>
    <row r="44" spans="2:28" ht="13.2">
      <c r="AA44" s="14"/>
    </row>
    <row r="45" spans="2:28" ht="13.2">
      <c r="AA45" s="14"/>
    </row>
    <row r="46" spans="2:28" ht="13.2">
      <c r="AA46" s="14"/>
    </row>
    <row r="47" spans="2:28" ht="13.2">
      <c r="AA47" s="14"/>
    </row>
    <row r="48" spans="2:28" ht="13.2">
      <c r="AA48" s="14"/>
    </row>
    <row r="49" spans="27:27" ht="13.2">
      <c r="AA49" s="14"/>
    </row>
    <row r="50" spans="27:27" ht="13.2">
      <c r="AA50" s="14"/>
    </row>
    <row r="51" spans="27:27" ht="13.2">
      <c r="AA51" s="14"/>
    </row>
    <row r="52" spans="27:27" ht="13.2">
      <c r="AA52" s="14"/>
    </row>
    <row r="53" spans="27:27" ht="13.2">
      <c r="AA53" s="14"/>
    </row>
    <row r="54" spans="27:27" ht="13.2">
      <c r="AA54" s="14"/>
    </row>
    <row r="55" spans="27:27" ht="13.2">
      <c r="AA55" s="14"/>
    </row>
    <row r="56" spans="27:27" ht="13.2">
      <c r="AA56" s="14"/>
    </row>
    <row r="57" spans="27:27" ht="13.2">
      <c r="AA57" s="14"/>
    </row>
    <row r="58" spans="27:27" ht="13.2">
      <c r="AA58" s="14"/>
    </row>
    <row r="59" spans="27:27" ht="13.2">
      <c r="AA59" s="14"/>
    </row>
    <row r="60" spans="27:27" ht="13.2">
      <c r="AA60" s="14"/>
    </row>
    <row r="61" spans="27:27" ht="13.2">
      <c r="AA61" s="14"/>
    </row>
    <row r="62" spans="27:27" ht="13.2">
      <c r="AA62" s="14"/>
    </row>
    <row r="63" spans="27:27" ht="13.2">
      <c r="AA63" s="14"/>
    </row>
    <row r="64" spans="27:27" ht="13.2">
      <c r="AA64" s="14"/>
    </row>
    <row r="65" spans="27:27" ht="13.2">
      <c r="AA65" s="14"/>
    </row>
    <row r="66" spans="27:27" ht="13.2">
      <c r="AA66" s="14"/>
    </row>
    <row r="67" spans="27:27" ht="13.2">
      <c r="AA67" s="14"/>
    </row>
    <row r="68" spans="27:27" ht="13.2">
      <c r="AA68" s="14"/>
    </row>
    <row r="69" spans="27:27" ht="13.2">
      <c r="AA69" s="14"/>
    </row>
    <row r="70" spans="27:27" ht="13.2">
      <c r="AA70" s="14"/>
    </row>
    <row r="71" spans="27:27" ht="13.2">
      <c r="AA71" s="14"/>
    </row>
    <row r="72" spans="27:27" ht="13.2">
      <c r="AA72" s="14"/>
    </row>
    <row r="73" spans="27:27" ht="13.2">
      <c r="AA73" s="14"/>
    </row>
    <row r="74" spans="27:27" ht="13.2">
      <c r="AA74" s="14"/>
    </row>
    <row r="75" spans="27:27" ht="13.2">
      <c r="AA75" s="14"/>
    </row>
    <row r="76" spans="27:27" ht="13.2">
      <c r="AA76" s="14"/>
    </row>
    <row r="77" spans="27:27" ht="13.2">
      <c r="AA77" s="14"/>
    </row>
    <row r="78" spans="27:27" ht="13.2">
      <c r="AA78" s="14"/>
    </row>
    <row r="79" spans="27:27" ht="13.2">
      <c r="AA79" s="14"/>
    </row>
    <row r="80" spans="27:27" ht="13.2">
      <c r="AA80" s="14"/>
    </row>
    <row r="81" spans="27:27" ht="13.2">
      <c r="AA81" s="14"/>
    </row>
    <row r="82" spans="27:27" ht="13.2">
      <c r="AA82" s="14"/>
    </row>
    <row r="83" spans="27:27" ht="13.2">
      <c r="AA83" s="14"/>
    </row>
    <row r="84" spans="27:27" ht="13.2">
      <c r="AA84" s="14"/>
    </row>
    <row r="85" spans="27:27" ht="13.2">
      <c r="AA85" s="14"/>
    </row>
    <row r="86" spans="27:27" ht="13.2">
      <c r="AA86" s="14"/>
    </row>
    <row r="87" spans="27:27" ht="13.2">
      <c r="AA87" s="14"/>
    </row>
    <row r="88" spans="27:27" ht="13.2">
      <c r="AA88" s="14"/>
    </row>
    <row r="89" spans="27:27" ht="13.2">
      <c r="AA89" s="14"/>
    </row>
    <row r="90" spans="27:27" ht="13.2">
      <c r="AA90" s="14"/>
    </row>
    <row r="91" spans="27:27" ht="13.2">
      <c r="AA91" s="14"/>
    </row>
    <row r="92" spans="27:27" ht="13.2">
      <c r="AA92" s="14"/>
    </row>
    <row r="93" spans="27:27" ht="13.2">
      <c r="AA93" s="14"/>
    </row>
    <row r="94" spans="27:27" ht="13.2">
      <c r="AA94" s="14"/>
    </row>
    <row r="95" spans="27:27" ht="13.2">
      <c r="AA95" s="14"/>
    </row>
    <row r="96" spans="27:27" ht="13.2">
      <c r="AA96" s="14"/>
    </row>
    <row r="97" spans="27:27" ht="13.2">
      <c r="AA97" s="14"/>
    </row>
    <row r="98" spans="27:27" ht="13.2">
      <c r="AA98" s="14"/>
    </row>
    <row r="99" spans="27:27" ht="13.2">
      <c r="AA99" s="14"/>
    </row>
    <row r="100" spans="27:27" ht="13.2">
      <c r="AA100" s="14"/>
    </row>
    <row r="101" spans="27:27" ht="13.2">
      <c r="AA101" s="14"/>
    </row>
    <row r="102" spans="27:27" ht="13.2">
      <c r="AA102" s="14"/>
    </row>
    <row r="103" spans="27:27" ht="13.2">
      <c r="AA103" s="14"/>
    </row>
    <row r="104" spans="27:27" ht="13.2">
      <c r="AA104" s="14"/>
    </row>
    <row r="105" spans="27:27" ht="13.2">
      <c r="AA105" s="14"/>
    </row>
    <row r="106" spans="27:27" ht="13.2">
      <c r="AA106" s="14"/>
    </row>
    <row r="107" spans="27:27" ht="13.2">
      <c r="AA107" s="14"/>
    </row>
    <row r="108" spans="27:27" ht="13.2">
      <c r="AA108" s="14"/>
    </row>
    <row r="109" spans="27:27" ht="13.2">
      <c r="AA109" s="14"/>
    </row>
    <row r="110" spans="27:27" ht="13.2">
      <c r="AA110" s="14"/>
    </row>
    <row r="111" spans="27:27" ht="13.2">
      <c r="AA111" s="14"/>
    </row>
    <row r="112" spans="27:27" ht="13.2">
      <c r="AA112" s="14"/>
    </row>
    <row r="113" spans="27:27" ht="13.2">
      <c r="AA113" s="14"/>
    </row>
    <row r="114" spans="27:27" ht="13.2">
      <c r="AA114" s="14"/>
    </row>
    <row r="115" spans="27:27" ht="13.2">
      <c r="AA115" s="14"/>
    </row>
    <row r="116" spans="27:27" ht="13.2">
      <c r="AA116" s="14"/>
    </row>
    <row r="117" spans="27:27" ht="13.2">
      <c r="AA117" s="14"/>
    </row>
    <row r="118" spans="27:27" ht="13.2">
      <c r="AA118" s="14"/>
    </row>
    <row r="119" spans="27:27" ht="13.2">
      <c r="AA119" s="14"/>
    </row>
    <row r="120" spans="27:27" ht="13.2">
      <c r="AA120" s="14"/>
    </row>
    <row r="121" spans="27:27" ht="13.2">
      <c r="AA121" s="14"/>
    </row>
    <row r="122" spans="27:27" ht="13.2">
      <c r="AA122" s="14"/>
    </row>
    <row r="123" spans="27:27" ht="13.2">
      <c r="AA123" s="14"/>
    </row>
    <row r="124" spans="27:27" ht="13.2">
      <c r="AA124" s="14"/>
    </row>
    <row r="125" spans="27:27" ht="13.2">
      <c r="AA125" s="14"/>
    </row>
    <row r="126" spans="27:27" ht="13.2">
      <c r="AA126" s="14"/>
    </row>
    <row r="127" spans="27:27" ht="13.2">
      <c r="AA127" s="14"/>
    </row>
    <row r="128" spans="27:27" ht="13.2">
      <c r="AA128" s="14"/>
    </row>
    <row r="129" spans="27:27" ht="13.2">
      <c r="AA129" s="14"/>
    </row>
    <row r="130" spans="27:27" ht="13.2">
      <c r="AA130" s="14"/>
    </row>
    <row r="131" spans="27:27" ht="13.2">
      <c r="AA131" s="14"/>
    </row>
    <row r="132" spans="27:27" ht="13.2">
      <c r="AA132" s="14"/>
    </row>
    <row r="133" spans="27:27" ht="13.2">
      <c r="AA133" s="14"/>
    </row>
    <row r="134" spans="27:27" ht="13.2">
      <c r="AA134" s="14"/>
    </row>
    <row r="135" spans="27:27" ht="13.2">
      <c r="AA135" s="14"/>
    </row>
    <row r="136" spans="27:27" ht="13.2">
      <c r="AA136" s="14"/>
    </row>
    <row r="137" spans="27:27" ht="13.2">
      <c r="AA137" s="14"/>
    </row>
    <row r="138" spans="27:27" ht="13.2">
      <c r="AA138" s="14"/>
    </row>
    <row r="139" spans="27:27" ht="13.2">
      <c r="AA139" s="14"/>
    </row>
    <row r="140" spans="27:27" ht="13.2">
      <c r="AA140" s="14"/>
    </row>
    <row r="141" spans="27:27" ht="13.2">
      <c r="AA141" s="14"/>
    </row>
    <row r="142" spans="27:27" ht="13.2">
      <c r="AA142" s="14"/>
    </row>
    <row r="143" spans="27:27" ht="13.2">
      <c r="AA143" s="14"/>
    </row>
    <row r="144" spans="27:27" ht="13.2">
      <c r="AA144" s="14"/>
    </row>
    <row r="145" spans="27:27" ht="13.2">
      <c r="AA145" s="14"/>
    </row>
    <row r="146" spans="27:27" ht="13.2">
      <c r="AA146" s="14"/>
    </row>
    <row r="147" spans="27:27" ht="13.2">
      <c r="AA147" s="14"/>
    </row>
    <row r="148" spans="27:27" ht="13.2">
      <c r="AA148" s="14"/>
    </row>
    <row r="149" spans="27:27" ht="13.2">
      <c r="AA149" s="14"/>
    </row>
    <row r="150" spans="27:27" ht="13.2">
      <c r="AA150" s="14"/>
    </row>
    <row r="151" spans="27:27" ht="13.2">
      <c r="AA151" s="14"/>
    </row>
    <row r="152" spans="27:27" ht="13.2">
      <c r="AA152" s="14"/>
    </row>
    <row r="153" spans="27:27" ht="13.2">
      <c r="AA153" s="14"/>
    </row>
    <row r="154" spans="27:27" ht="13.2">
      <c r="AA154" s="14"/>
    </row>
    <row r="155" spans="27:27" ht="13.2">
      <c r="AA155" s="14"/>
    </row>
    <row r="156" spans="27:27" ht="13.2">
      <c r="AA156" s="14"/>
    </row>
    <row r="157" spans="27:27" ht="13.2">
      <c r="AA157" s="14"/>
    </row>
    <row r="158" spans="27:27" ht="13.2">
      <c r="AA158" s="14"/>
    </row>
    <row r="159" spans="27:27" ht="13.2">
      <c r="AA159" s="14"/>
    </row>
    <row r="160" spans="27:27" ht="13.2">
      <c r="AA160" s="14"/>
    </row>
    <row r="161" spans="27:27" ht="13.2">
      <c r="AA161" s="14"/>
    </row>
    <row r="162" spans="27:27" ht="13.2">
      <c r="AA162" s="14"/>
    </row>
    <row r="163" spans="27:27" ht="13.2">
      <c r="AA163" s="14"/>
    </row>
    <row r="164" spans="27:27" ht="13.2">
      <c r="AA164" s="14"/>
    </row>
    <row r="165" spans="27:27" ht="13.2">
      <c r="AA165" s="14"/>
    </row>
    <row r="166" spans="27:27" ht="13.2">
      <c r="AA166" s="14"/>
    </row>
    <row r="167" spans="27:27" ht="13.2">
      <c r="AA167" s="14"/>
    </row>
    <row r="168" spans="27:27" ht="13.2">
      <c r="AA168" s="14"/>
    </row>
    <row r="169" spans="27:27" ht="13.2">
      <c r="AA169" s="14"/>
    </row>
    <row r="170" spans="27:27" ht="13.2">
      <c r="AA170" s="14"/>
    </row>
    <row r="171" spans="27:27" ht="13.2">
      <c r="AA171" s="14"/>
    </row>
    <row r="172" spans="27:27" ht="13.2">
      <c r="AA172" s="14"/>
    </row>
    <row r="173" spans="27:27" ht="13.2">
      <c r="AA173" s="14"/>
    </row>
    <row r="174" spans="27:27" ht="13.2">
      <c r="AA174" s="14"/>
    </row>
    <row r="175" spans="27:27" ht="13.2">
      <c r="AA175" s="14"/>
    </row>
    <row r="176" spans="27:27" ht="13.2">
      <c r="AA176" s="14"/>
    </row>
    <row r="177" spans="27:27" ht="13.2">
      <c r="AA177" s="14"/>
    </row>
    <row r="178" spans="27:27" ht="13.2">
      <c r="AA178" s="14"/>
    </row>
    <row r="179" spans="27:27" ht="13.2">
      <c r="AA179" s="14"/>
    </row>
    <row r="180" spans="27:27" ht="13.2">
      <c r="AA180" s="14"/>
    </row>
    <row r="181" spans="27:27" ht="13.2">
      <c r="AA181" s="14"/>
    </row>
    <row r="182" spans="27:27" ht="13.2">
      <c r="AA182" s="14"/>
    </row>
    <row r="183" spans="27:27" ht="13.2">
      <c r="AA183" s="14"/>
    </row>
    <row r="184" spans="27:27" ht="13.2">
      <c r="AA184" s="14"/>
    </row>
    <row r="185" spans="27:27" ht="13.2">
      <c r="AA185" s="14"/>
    </row>
    <row r="186" spans="27:27" ht="13.2">
      <c r="AA186" s="14"/>
    </row>
    <row r="187" spans="27:27" ht="13.2">
      <c r="AA187" s="14"/>
    </row>
    <row r="188" spans="27:27" ht="13.2">
      <c r="AA188" s="14"/>
    </row>
    <row r="189" spans="27:27" ht="13.2">
      <c r="AA189" s="14"/>
    </row>
    <row r="190" spans="27:27" ht="13.2">
      <c r="AA190" s="14"/>
    </row>
    <row r="191" spans="27:27" ht="13.2">
      <c r="AA191" s="14"/>
    </row>
    <row r="192" spans="27:27" ht="13.2">
      <c r="AA192" s="14"/>
    </row>
    <row r="193" spans="27:27" ht="13.2">
      <c r="AA193" s="14"/>
    </row>
    <row r="194" spans="27:27" ht="13.2">
      <c r="AA194" s="14"/>
    </row>
    <row r="195" spans="27:27" ht="13.2">
      <c r="AA195" s="14"/>
    </row>
    <row r="196" spans="27:27" ht="13.2">
      <c r="AA196" s="14"/>
    </row>
    <row r="197" spans="27:27" ht="13.2">
      <c r="AA197" s="14"/>
    </row>
    <row r="198" spans="27:27" ht="13.2">
      <c r="AA198" s="14"/>
    </row>
    <row r="199" spans="27:27" ht="13.2">
      <c r="AA199" s="14"/>
    </row>
    <row r="200" spans="27:27" ht="13.2">
      <c r="AA200" s="14"/>
    </row>
    <row r="201" spans="27:27" ht="13.2">
      <c r="AA201" s="14"/>
    </row>
    <row r="202" spans="27:27" ht="13.2">
      <c r="AA202" s="14"/>
    </row>
    <row r="203" spans="27:27" ht="13.2">
      <c r="AA203" s="14"/>
    </row>
    <row r="204" spans="27:27" ht="13.2">
      <c r="AA204" s="14"/>
    </row>
    <row r="205" spans="27:27" ht="13.2">
      <c r="AA205" s="14"/>
    </row>
    <row r="206" spans="27:27" ht="13.2">
      <c r="AA206" s="14"/>
    </row>
    <row r="207" spans="27:27" ht="13.2">
      <c r="AA207" s="14"/>
    </row>
    <row r="208" spans="27:27" ht="13.2">
      <c r="AA208" s="14"/>
    </row>
    <row r="209" spans="27:27" ht="13.2">
      <c r="AA209" s="14"/>
    </row>
    <row r="210" spans="27:27" ht="13.2">
      <c r="AA210" s="14"/>
    </row>
    <row r="211" spans="27:27" ht="13.2">
      <c r="AA211" s="14"/>
    </row>
    <row r="212" spans="27:27" ht="13.2">
      <c r="AA212" s="14"/>
    </row>
    <row r="213" spans="27:27" ht="13.2">
      <c r="AA213" s="14"/>
    </row>
    <row r="214" spans="27:27" ht="13.2">
      <c r="AA214" s="14"/>
    </row>
    <row r="215" spans="27:27" ht="13.2">
      <c r="AA215" s="14"/>
    </row>
    <row r="216" spans="27:27" ht="13.2">
      <c r="AA216" s="14"/>
    </row>
    <row r="217" spans="27:27" ht="13.2">
      <c r="AA217" s="14"/>
    </row>
    <row r="218" spans="27:27" ht="13.2">
      <c r="AA218" s="14"/>
    </row>
    <row r="219" spans="27:27" ht="13.2">
      <c r="AA219" s="14"/>
    </row>
    <row r="220" spans="27:27" ht="13.2">
      <c r="AA220" s="14"/>
    </row>
    <row r="221" spans="27:27" ht="13.2">
      <c r="AA221" s="14"/>
    </row>
    <row r="222" spans="27:27" ht="13.2">
      <c r="AA222" s="14"/>
    </row>
    <row r="223" spans="27:27" ht="13.2">
      <c r="AA223" s="14"/>
    </row>
    <row r="224" spans="27:27" ht="13.2">
      <c r="AA224" s="14"/>
    </row>
    <row r="225" spans="27:27" ht="13.2">
      <c r="AA225" s="14"/>
    </row>
    <row r="226" spans="27:27" ht="13.2">
      <c r="AA226" s="14"/>
    </row>
    <row r="227" spans="27:27" ht="13.2">
      <c r="AA227" s="14"/>
    </row>
    <row r="228" spans="27:27" ht="13.2">
      <c r="AA228" s="14"/>
    </row>
    <row r="229" spans="27:27" ht="13.2">
      <c r="AA229" s="14"/>
    </row>
    <row r="230" spans="27:27" ht="13.2">
      <c r="AA230" s="14"/>
    </row>
    <row r="231" spans="27:27" ht="13.2">
      <c r="AA231" s="14"/>
    </row>
    <row r="232" spans="27:27" ht="13.2">
      <c r="AA232" s="14"/>
    </row>
    <row r="233" spans="27:27" ht="13.2">
      <c r="AA233" s="14"/>
    </row>
    <row r="234" spans="27:27" ht="13.2">
      <c r="AA234" s="14"/>
    </row>
    <row r="235" spans="27:27" ht="13.2">
      <c r="AA235" s="14"/>
    </row>
    <row r="236" spans="27:27" ht="13.2">
      <c r="AA236" s="14"/>
    </row>
    <row r="237" spans="27:27" ht="13.2">
      <c r="AA237" s="14"/>
    </row>
    <row r="238" spans="27:27" ht="13.2">
      <c r="AA238" s="14"/>
    </row>
    <row r="239" spans="27:27" ht="13.2">
      <c r="AA239" s="14"/>
    </row>
    <row r="240" spans="27:27" ht="13.2">
      <c r="AA240" s="14"/>
    </row>
    <row r="241" spans="27:27" ht="13.2">
      <c r="AA241" s="14"/>
    </row>
    <row r="242" spans="27:27" ht="13.2">
      <c r="AA242" s="14"/>
    </row>
    <row r="243" spans="27:27" ht="13.2">
      <c r="AA243" s="14"/>
    </row>
    <row r="244" spans="27:27" ht="13.2">
      <c r="AA244" s="14"/>
    </row>
    <row r="245" spans="27:27" ht="13.2">
      <c r="AA245" s="14"/>
    </row>
    <row r="246" spans="27:27" ht="13.2">
      <c r="AA246" s="14"/>
    </row>
    <row r="247" spans="27:27" ht="13.2">
      <c r="AA247" s="14"/>
    </row>
    <row r="248" spans="27:27" ht="13.2">
      <c r="AA248" s="14"/>
    </row>
    <row r="249" spans="27:27" ht="13.2">
      <c r="AA249" s="14"/>
    </row>
    <row r="250" spans="27:27" ht="13.2">
      <c r="AA250" s="14"/>
    </row>
    <row r="251" spans="27:27" ht="13.2">
      <c r="AA251" s="14"/>
    </row>
    <row r="252" spans="27:27" ht="13.2">
      <c r="AA252" s="14"/>
    </row>
    <row r="253" spans="27:27" ht="13.2">
      <c r="AA253" s="14"/>
    </row>
    <row r="254" spans="27:27" ht="13.2">
      <c r="AA254" s="14"/>
    </row>
    <row r="255" spans="27:27" ht="13.2">
      <c r="AA255" s="14"/>
    </row>
    <row r="256" spans="27:27" ht="13.2">
      <c r="AA256" s="14"/>
    </row>
    <row r="257" spans="27:27" ht="13.2">
      <c r="AA257" s="14"/>
    </row>
    <row r="258" spans="27:27" ht="13.2">
      <c r="AA258" s="14"/>
    </row>
    <row r="259" spans="27:27" ht="13.2">
      <c r="AA259" s="14"/>
    </row>
    <row r="260" spans="27:27" ht="13.2">
      <c r="AA260" s="14"/>
    </row>
    <row r="261" spans="27:27" ht="13.2">
      <c r="AA261" s="14"/>
    </row>
    <row r="262" spans="27:27" ht="13.2">
      <c r="AA262" s="14"/>
    </row>
    <row r="263" spans="27:27" ht="13.2">
      <c r="AA263" s="14"/>
    </row>
    <row r="264" spans="27:27" ht="13.2">
      <c r="AA264" s="14"/>
    </row>
    <row r="265" spans="27:27" ht="13.2">
      <c r="AA265" s="14"/>
    </row>
    <row r="266" spans="27:27" ht="13.2">
      <c r="AA266" s="14"/>
    </row>
    <row r="267" spans="27:27" ht="13.2">
      <c r="AA267" s="14"/>
    </row>
    <row r="268" spans="27:27" ht="13.2">
      <c r="AA268" s="14"/>
    </row>
    <row r="269" spans="27:27" ht="13.2">
      <c r="AA269" s="14"/>
    </row>
    <row r="270" spans="27:27" ht="13.2">
      <c r="AA270" s="14"/>
    </row>
    <row r="271" spans="27:27" ht="13.2">
      <c r="AA271" s="14"/>
    </row>
    <row r="272" spans="27:27" ht="13.2">
      <c r="AA272" s="14"/>
    </row>
    <row r="273" spans="27:27" ht="13.2">
      <c r="AA273" s="14"/>
    </row>
    <row r="274" spans="27:27" ht="13.2">
      <c r="AA274" s="14"/>
    </row>
    <row r="275" spans="27:27" ht="13.2">
      <c r="AA275" s="14"/>
    </row>
    <row r="276" spans="27:27" ht="13.2">
      <c r="AA276" s="14"/>
    </row>
    <row r="277" spans="27:27" ht="13.2">
      <c r="AA277" s="14"/>
    </row>
    <row r="278" spans="27:27" ht="13.2">
      <c r="AA278" s="14"/>
    </row>
    <row r="279" spans="27:27" ht="13.2">
      <c r="AA279" s="14"/>
    </row>
    <row r="280" spans="27:27" ht="13.2">
      <c r="AA280" s="14"/>
    </row>
    <row r="281" spans="27:27" ht="13.2">
      <c r="AA281" s="14"/>
    </row>
    <row r="282" spans="27:27" ht="13.2">
      <c r="AA282" s="14"/>
    </row>
    <row r="283" spans="27:27" ht="13.2">
      <c r="AA283" s="14"/>
    </row>
    <row r="284" spans="27:27" ht="13.2">
      <c r="AA284" s="14"/>
    </row>
    <row r="285" spans="27:27" ht="13.2">
      <c r="AA285" s="14"/>
    </row>
    <row r="286" spans="27:27" ht="13.2">
      <c r="AA286" s="14"/>
    </row>
    <row r="287" spans="27:27" ht="13.2">
      <c r="AA287" s="14"/>
    </row>
    <row r="288" spans="27:27" ht="13.2">
      <c r="AA288" s="14"/>
    </row>
    <row r="289" spans="27:27" ht="13.2">
      <c r="AA289" s="14"/>
    </row>
    <row r="290" spans="27:27" ht="13.2">
      <c r="AA290" s="14"/>
    </row>
    <row r="291" spans="27:27" ht="13.2">
      <c r="AA291" s="14"/>
    </row>
    <row r="292" spans="27:27" ht="13.2">
      <c r="AA292" s="14"/>
    </row>
    <row r="293" spans="27:27" ht="13.2">
      <c r="AA293" s="14"/>
    </row>
    <row r="294" spans="27:27" ht="13.2">
      <c r="AA294" s="14"/>
    </row>
    <row r="295" spans="27:27" ht="13.2">
      <c r="AA295" s="14"/>
    </row>
    <row r="296" spans="27:27" ht="13.2">
      <c r="AA296" s="14"/>
    </row>
    <row r="297" spans="27:27" ht="13.2">
      <c r="AA297" s="14"/>
    </row>
    <row r="298" spans="27:27" ht="13.2">
      <c r="AA298" s="14"/>
    </row>
    <row r="299" spans="27:27" ht="13.2">
      <c r="AA299" s="14"/>
    </row>
    <row r="300" spans="27:27" ht="13.2">
      <c r="AA300" s="14"/>
    </row>
    <row r="301" spans="27:27" ht="13.2">
      <c r="AA301" s="14"/>
    </row>
    <row r="302" spans="27:27" ht="13.2">
      <c r="AA302" s="14"/>
    </row>
    <row r="303" spans="27:27" ht="13.2">
      <c r="AA303" s="14"/>
    </row>
    <row r="304" spans="27:27" ht="13.2">
      <c r="AA304" s="14"/>
    </row>
    <row r="305" spans="27:27" ht="13.2">
      <c r="AA305" s="14"/>
    </row>
    <row r="306" spans="27:27" ht="13.2">
      <c r="AA306" s="14"/>
    </row>
    <row r="307" spans="27:27" ht="13.2">
      <c r="AA307" s="14"/>
    </row>
    <row r="308" spans="27:27" ht="13.2">
      <c r="AA308" s="14"/>
    </row>
    <row r="309" spans="27:27" ht="13.2">
      <c r="AA309" s="14"/>
    </row>
    <row r="310" spans="27:27" ht="13.2">
      <c r="AA310" s="14"/>
    </row>
    <row r="311" spans="27:27" ht="13.2">
      <c r="AA311" s="14"/>
    </row>
    <row r="312" spans="27:27" ht="13.2">
      <c r="AA312" s="14"/>
    </row>
    <row r="313" spans="27:27" ht="13.2">
      <c r="AA313" s="14"/>
    </row>
    <row r="314" spans="27:27" ht="13.2">
      <c r="AA314" s="14"/>
    </row>
    <row r="315" spans="27:27" ht="13.2">
      <c r="AA315" s="14"/>
    </row>
    <row r="316" spans="27:27" ht="13.2">
      <c r="AA316" s="14"/>
    </row>
    <row r="317" spans="27:27" ht="13.2">
      <c r="AA317" s="14"/>
    </row>
    <row r="318" spans="27:27" ht="13.2">
      <c r="AA318" s="14"/>
    </row>
    <row r="319" spans="27:27" ht="13.2">
      <c r="AA319" s="14"/>
    </row>
    <row r="320" spans="27:27" ht="13.2">
      <c r="AA320" s="14"/>
    </row>
    <row r="321" spans="27:27" ht="13.2">
      <c r="AA321" s="14"/>
    </row>
    <row r="322" spans="27:27" ht="13.2">
      <c r="AA322" s="14"/>
    </row>
    <row r="323" spans="27:27" ht="13.2">
      <c r="AA323" s="14"/>
    </row>
    <row r="324" spans="27:27" ht="13.2">
      <c r="AA324" s="14"/>
    </row>
    <row r="325" spans="27:27" ht="13.2">
      <c r="AA325" s="14"/>
    </row>
    <row r="326" spans="27:27" ht="13.2">
      <c r="AA326" s="14"/>
    </row>
    <row r="327" spans="27:27" ht="13.2">
      <c r="AA327" s="14"/>
    </row>
    <row r="328" spans="27:27" ht="13.2">
      <c r="AA328" s="14"/>
    </row>
    <row r="329" spans="27:27" ht="13.2">
      <c r="AA329" s="14"/>
    </row>
    <row r="330" spans="27:27" ht="13.2">
      <c r="AA330" s="14"/>
    </row>
    <row r="331" spans="27:27" ht="13.2">
      <c r="AA331" s="14"/>
    </row>
    <row r="332" spans="27:27" ht="13.2">
      <c r="AA332" s="14"/>
    </row>
    <row r="333" spans="27:27" ht="13.2">
      <c r="AA333" s="14"/>
    </row>
    <row r="334" spans="27:27" ht="13.2">
      <c r="AA334" s="14"/>
    </row>
    <row r="335" spans="27:27" ht="13.2">
      <c r="AA335" s="14"/>
    </row>
    <row r="336" spans="27:27" ht="13.2">
      <c r="AA336" s="14"/>
    </row>
    <row r="337" spans="27:27" ht="13.2">
      <c r="AA337" s="14"/>
    </row>
    <row r="338" spans="27:27" ht="13.2">
      <c r="AA338" s="14"/>
    </row>
    <row r="339" spans="27:27" ht="13.2">
      <c r="AA339" s="14"/>
    </row>
    <row r="340" spans="27:27" ht="13.2">
      <c r="AA340" s="14"/>
    </row>
    <row r="341" spans="27:27" ht="13.2">
      <c r="AA341" s="14"/>
    </row>
    <row r="342" spans="27:27" ht="13.2">
      <c r="AA342" s="14"/>
    </row>
    <row r="343" spans="27:27" ht="13.2">
      <c r="AA343" s="14"/>
    </row>
    <row r="344" spans="27:27" ht="13.2">
      <c r="AA344" s="14"/>
    </row>
    <row r="345" spans="27:27" ht="13.2">
      <c r="AA345" s="14"/>
    </row>
    <row r="346" spans="27:27" ht="13.2">
      <c r="AA346" s="14"/>
    </row>
    <row r="347" spans="27:27" ht="13.2">
      <c r="AA347" s="14"/>
    </row>
    <row r="348" spans="27:27" ht="13.2">
      <c r="AA348" s="14"/>
    </row>
    <row r="349" spans="27:27" ht="13.2">
      <c r="AA349" s="14"/>
    </row>
    <row r="350" spans="27:27" ht="13.2">
      <c r="AA350" s="14"/>
    </row>
    <row r="351" spans="27:27" ht="13.2">
      <c r="AA351" s="14"/>
    </row>
    <row r="352" spans="27:27" ht="13.2">
      <c r="AA352" s="14"/>
    </row>
    <row r="353" spans="27:27" ht="13.2">
      <c r="AA353" s="14"/>
    </row>
    <row r="354" spans="27:27" ht="13.2">
      <c r="AA354" s="14"/>
    </row>
    <row r="355" spans="27:27" ht="13.2">
      <c r="AA355" s="14"/>
    </row>
    <row r="356" spans="27:27" ht="13.2">
      <c r="AA356" s="14"/>
    </row>
    <row r="357" spans="27:27" ht="13.2">
      <c r="AA357" s="14"/>
    </row>
    <row r="358" spans="27:27" ht="13.2">
      <c r="AA358" s="14"/>
    </row>
    <row r="359" spans="27:27" ht="13.2">
      <c r="AA359" s="14"/>
    </row>
    <row r="360" spans="27:27" ht="13.2">
      <c r="AA360" s="14"/>
    </row>
    <row r="361" spans="27:27" ht="13.2">
      <c r="AA361" s="14"/>
    </row>
    <row r="362" spans="27:27" ht="13.2">
      <c r="AA362" s="14"/>
    </row>
    <row r="363" spans="27:27" ht="13.2">
      <c r="AA363" s="14"/>
    </row>
    <row r="364" spans="27:27" ht="13.2">
      <c r="AA364" s="14"/>
    </row>
    <row r="365" spans="27:27" ht="13.2">
      <c r="AA365" s="14"/>
    </row>
    <row r="366" spans="27:27" ht="13.2">
      <c r="AA366" s="14"/>
    </row>
    <row r="367" spans="27:27" ht="13.2">
      <c r="AA367" s="14"/>
    </row>
    <row r="368" spans="27:27" ht="13.2">
      <c r="AA368" s="14"/>
    </row>
    <row r="369" spans="27:27" ht="13.2">
      <c r="AA369" s="14"/>
    </row>
    <row r="370" spans="27:27" ht="13.2">
      <c r="AA370" s="14"/>
    </row>
    <row r="371" spans="27:27" ht="13.2">
      <c r="AA371" s="14"/>
    </row>
    <row r="372" spans="27:27" ht="13.2">
      <c r="AA372" s="14"/>
    </row>
    <row r="373" spans="27:27" ht="13.2">
      <c r="AA373" s="14"/>
    </row>
    <row r="374" spans="27:27" ht="13.2">
      <c r="AA374" s="14"/>
    </row>
    <row r="375" spans="27:27" ht="13.2">
      <c r="AA375" s="14"/>
    </row>
    <row r="376" spans="27:27" ht="13.2">
      <c r="AA376" s="14"/>
    </row>
    <row r="377" spans="27:27" ht="13.2">
      <c r="AA377" s="14"/>
    </row>
    <row r="378" spans="27:27" ht="13.2">
      <c r="AA378" s="14"/>
    </row>
    <row r="379" spans="27:27" ht="13.2">
      <c r="AA379" s="14"/>
    </row>
    <row r="380" spans="27:27" ht="13.2">
      <c r="AA380" s="14"/>
    </row>
    <row r="381" spans="27:27" ht="13.2">
      <c r="AA381" s="14"/>
    </row>
    <row r="382" spans="27:27" ht="13.2">
      <c r="AA382" s="14"/>
    </row>
    <row r="383" spans="27:27" ht="13.2">
      <c r="AA383" s="14"/>
    </row>
    <row r="384" spans="27:27" ht="13.2">
      <c r="AA384" s="14"/>
    </row>
    <row r="385" spans="27:27" ht="13.2">
      <c r="AA385" s="14"/>
    </row>
    <row r="386" spans="27:27" ht="13.2">
      <c r="AA386" s="14"/>
    </row>
    <row r="387" spans="27:27" ht="13.2">
      <c r="AA387" s="14"/>
    </row>
    <row r="388" spans="27:27" ht="13.2">
      <c r="AA388" s="14"/>
    </row>
    <row r="389" spans="27:27" ht="13.2">
      <c r="AA389" s="14"/>
    </row>
    <row r="390" spans="27:27" ht="13.2">
      <c r="AA390" s="14"/>
    </row>
    <row r="391" spans="27:27" ht="13.2">
      <c r="AA391" s="14"/>
    </row>
    <row r="392" spans="27:27" ht="13.2">
      <c r="AA392" s="14"/>
    </row>
    <row r="393" spans="27:27" ht="13.2">
      <c r="AA393" s="14"/>
    </row>
    <row r="394" spans="27:27" ht="13.2">
      <c r="AA394" s="14"/>
    </row>
    <row r="395" spans="27:27" ht="13.2">
      <c r="AA395" s="14"/>
    </row>
    <row r="396" spans="27:27" ht="13.2">
      <c r="AA396" s="14"/>
    </row>
    <row r="397" spans="27:27" ht="13.2">
      <c r="AA397" s="14"/>
    </row>
    <row r="398" spans="27:27" ht="13.2">
      <c r="AA398" s="14"/>
    </row>
    <row r="399" spans="27:27" ht="13.2">
      <c r="AA399" s="14"/>
    </row>
    <row r="400" spans="27:27" ht="13.2">
      <c r="AA400" s="14"/>
    </row>
    <row r="401" spans="27:27" ht="13.2">
      <c r="AA401" s="14"/>
    </row>
    <row r="402" spans="27:27" ht="13.2">
      <c r="AA402" s="14"/>
    </row>
    <row r="403" spans="27:27" ht="13.2">
      <c r="AA403" s="14"/>
    </row>
    <row r="404" spans="27:27" ht="13.2">
      <c r="AA404" s="14"/>
    </row>
    <row r="405" spans="27:27" ht="13.2">
      <c r="AA405" s="14"/>
    </row>
    <row r="406" spans="27:27" ht="13.2">
      <c r="AA406" s="14"/>
    </row>
    <row r="407" spans="27:27" ht="13.2">
      <c r="AA407" s="14"/>
    </row>
    <row r="408" spans="27:27" ht="13.2">
      <c r="AA408" s="14"/>
    </row>
    <row r="409" spans="27:27" ht="13.2">
      <c r="AA409" s="14"/>
    </row>
    <row r="410" spans="27:27" ht="13.2">
      <c r="AA410" s="14"/>
    </row>
    <row r="411" spans="27:27" ht="13.2">
      <c r="AA411" s="14"/>
    </row>
    <row r="412" spans="27:27" ht="13.2">
      <c r="AA412" s="14"/>
    </row>
    <row r="413" spans="27:27" ht="13.2">
      <c r="AA413" s="14"/>
    </row>
    <row r="414" spans="27:27" ht="13.2">
      <c r="AA414" s="14"/>
    </row>
    <row r="415" spans="27:27" ht="13.2">
      <c r="AA415" s="14"/>
    </row>
    <row r="416" spans="27:27" ht="13.2">
      <c r="AA416" s="14"/>
    </row>
    <row r="417" spans="27:27" ht="13.2">
      <c r="AA417" s="14"/>
    </row>
    <row r="418" spans="27:27" ht="13.2">
      <c r="AA418" s="14"/>
    </row>
    <row r="419" spans="27:27" ht="13.2">
      <c r="AA419" s="14"/>
    </row>
    <row r="420" spans="27:27" ht="13.2">
      <c r="AA420" s="14"/>
    </row>
    <row r="421" spans="27:27" ht="13.2">
      <c r="AA421" s="14"/>
    </row>
    <row r="422" spans="27:27" ht="13.2">
      <c r="AA422" s="14"/>
    </row>
    <row r="423" spans="27:27" ht="13.2">
      <c r="AA423" s="14"/>
    </row>
    <row r="424" spans="27:27" ht="13.2">
      <c r="AA424" s="14"/>
    </row>
    <row r="425" spans="27:27" ht="13.2">
      <c r="AA425" s="14"/>
    </row>
    <row r="426" spans="27:27" ht="13.2">
      <c r="AA426" s="14"/>
    </row>
    <row r="427" spans="27:27" ht="13.2">
      <c r="AA427" s="14"/>
    </row>
    <row r="428" spans="27:27" ht="13.2">
      <c r="AA428" s="14"/>
    </row>
    <row r="429" spans="27:27" ht="13.2">
      <c r="AA429" s="14"/>
    </row>
    <row r="430" spans="27:27" ht="13.2">
      <c r="AA430" s="14"/>
    </row>
    <row r="431" spans="27:27" ht="13.2">
      <c r="AA431" s="14"/>
    </row>
    <row r="432" spans="27:27" ht="13.2">
      <c r="AA432" s="14"/>
    </row>
    <row r="433" spans="27:27" ht="13.2">
      <c r="AA433" s="14"/>
    </row>
    <row r="434" spans="27:27" ht="13.2">
      <c r="AA434" s="14"/>
    </row>
    <row r="435" spans="27:27" ht="13.2">
      <c r="AA435" s="14"/>
    </row>
    <row r="436" spans="27:27" ht="13.2">
      <c r="AA436" s="14"/>
    </row>
    <row r="437" spans="27:27" ht="13.2">
      <c r="AA437" s="14"/>
    </row>
    <row r="438" spans="27:27" ht="13.2">
      <c r="AA438" s="14"/>
    </row>
    <row r="439" spans="27:27" ht="13.2">
      <c r="AA439" s="14"/>
    </row>
    <row r="440" spans="27:27" ht="13.2">
      <c r="AA440" s="14"/>
    </row>
    <row r="441" spans="27:27" ht="13.2">
      <c r="AA441" s="14"/>
    </row>
    <row r="442" spans="27:27" ht="13.2">
      <c r="AA442" s="14"/>
    </row>
    <row r="443" spans="27:27" ht="13.2">
      <c r="AA443" s="14"/>
    </row>
    <row r="444" spans="27:27" ht="13.2">
      <c r="AA444" s="14"/>
    </row>
    <row r="445" spans="27:27" ht="13.2">
      <c r="AA445" s="14"/>
    </row>
    <row r="446" spans="27:27" ht="13.2">
      <c r="AA446" s="14"/>
    </row>
    <row r="447" spans="27:27" ht="13.2">
      <c r="AA447" s="14"/>
    </row>
    <row r="448" spans="27:27" ht="13.2">
      <c r="AA448" s="14"/>
    </row>
    <row r="449" spans="27:27" ht="13.2">
      <c r="AA449" s="14"/>
    </row>
    <row r="450" spans="27:27" ht="13.2">
      <c r="AA450" s="14"/>
    </row>
    <row r="451" spans="27:27" ht="13.2">
      <c r="AA451" s="14"/>
    </row>
    <row r="452" spans="27:27" ht="13.2">
      <c r="AA452" s="14"/>
    </row>
    <row r="453" spans="27:27" ht="13.2">
      <c r="AA453" s="14"/>
    </row>
    <row r="454" spans="27:27" ht="13.2">
      <c r="AA454" s="14"/>
    </row>
    <row r="455" spans="27:27" ht="13.2">
      <c r="AA455" s="14"/>
    </row>
    <row r="456" spans="27:27" ht="13.2">
      <c r="AA456" s="14"/>
    </row>
    <row r="457" spans="27:27" ht="13.2">
      <c r="AA457" s="14"/>
    </row>
    <row r="458" spans="27:27" ht="13.2">
      <c r="AA458" s="14"/>
    </row>
    <row r="459" spans="27:27" ht="13.2">
      <c r="AA459" s="14"/>
    </row>
    <row r="460" spans="27:27" ht="13.2">
      <c r="AA460" s="14"/>
    </row>
    <row r="461" spans="27:27" ht="13.2">
      <c r="AA461" s="14"/>
    </row>
    <row r="462" spans="27:27" ht="13.2">
      <c r="AA462" s="14"/>
    </row>
    <row r="463" spans="27:27" ht="13.2">
      <c r="AA463" s="14"/>
    </row>
    <row r="464" spans="27:27" ht="13.2">
      <c r="AA464" s="14"/>
    </row>
    <row r="465" spans="27:27" ht="13.2">
      <c r="AA465" s="14"/>
    </row>
    <row r="466" spans="27:27" ht="13.2">
      <c r="AA466" s="14"/>
    </row>
    <row r="467" spans="27:27" ht="13.2">
      <c r="AA467" s="14"/>
    </row>
    <row r="468" spans="27:27" ht="13.2">
      <c r="AA468" s="14"/>
    </row>
    <row r="469" spans="27:27" ht="13.2">
      <c r="AA469" s="14"/>
    </row>
    <row r="470" spans="27:27" ht="13.2">
      <c r="AA470" s="14"/>
    </row>
    <row r="471" spans="27:27" ht="13.2">
      <c r="AA471" s="14"/>
    </row>
    <row r="472" spans="27:27" ht="13.2">
      <c r="AA472" s="14"/>
    </row>
    <row r="473" spans="27:27" ht="13.2">
      <c r="AA473" s="14"/>
    </row>
    <row r="474" spans="27:27" ht="13.2">
      <c r="AA474" s="14"/>
    </row>
    <row r="475" spans="27:27" ht="13.2">
      <c r="AA475" s="14"/>
    </row>
    <row r="476" spans="27:27" ht="13.2">
      <c r="AA476" s="14"/>
    </row>
    <row r="477" spans="27:27" ht="13.2">
      <c r="AA477" s="14"/>
    </row>
    <row r="478" spans="27:27" ht="13.2">
      <c r="AA478" s="14"/>
    </row>
    <row r="479" spans="27:27" ht="13.2">
      <c r="AA479" s="14"/>
    </row>
    <row r="480" spans="27:27" ht="13.2">
      <c r="AA480" s="14"/>
    </row>
    <row r="481" spans="27:27" ht="13.2">
      <c r="AA481" s="14"/>
    </row>
    <row r="482" spans="27:27" ht="13.2">
      <c r="AA482" s="14"/>
    </row>
    <row r="483" spans="27:27" ht="13.2">
      <c r="AA483" s="14"/>
    </row>
    <row r="484" spans="27:27" ht="13.2">
      <c r="AA484" s="14"/>
    </row>
    <row r="485" spans="27:27" ht="13.2">
      <c r="AA485" s="14"/>
    </row>
    <row r="486" spans="27:27" ht="13.2">
      <c r="AA486" s="14"/>
    </row>
    <row r="487" spans="27:27" ht="13.2">
      <c r="AA487" s="14"/>
    </row>
    <row r="488" spans="27:27" ht="13.2">
      <c r="AA488" s="14"/>
    </row>
    <row r="489" spans="27:27" ht="13.2">
      <c r="AA489" s="14"/>
    </row>
    <row r="490" spans="27:27" ht="13.2">
      <c r="AA490" s="14"/>
    </row>
    <row r="491" spans="27:27" ht="13.2">
      <c r="AA491" s="14"/>
    </row>
    <row r="492" spans="27:27" ht="13.2">
      <c r="AA492" s="14"/>
    </row>
    <row r="493" spans="27:27" ht="13.2">
      <c r="AA493" s="14"/>
    </row>
    <row r="494" spans="27:27" ht="13.2">
      <c r="AA494" s="14"/>
    </row>
    <row r="495" spans="27:27" ht="13.2">
      <c r="AA495" s="14"/>
    </row>
    <row r="496" spans="27:27" ht="13.2">
      <c r="AA496" s="14"/>
    </row>
    <row r="497" spans="27:27" ht="13.2">
      <c r="AA497" s="14"/>
    </row>
    <row r="498" spans="27:27" ht="13.2">
      <c r="AA498" s="14"/>
    </row>
    <row r="499" spans="27:27" ht="13.2">
      <c r="AA499" s="14"/>
    </row>
    <row r="500" spans="27:27" ht="13.2">
      <c r="AA500" s="14"/>
    </row>
    <row r="501" spans="27:27" ht="13.2">
      <c r="AA501" s="14"/>
    </row>
    <row r="502" spans="27:27" ht="13.2">
      <c r="AA502" s="14"/>
    </row>
    <row r="503" spans="27:27" ht="13.2">
      <c r="AA503" s="14"/>
    </row>
    <row r="504" spans="27:27" ht="13.2">
      <c r="AA504" s="14"/>
    </row>
    <row r="505" spans="27:27" ht="13.2">
      <c r="AA505" s="14"/>
    </row>
    <row r="506" spans="27:27" ht="13.2">
      <c r="AA506" s="14"/>
    </row>
    <row r="507" spans="27:27" ht="13.2">
      <c r="AA507" s="14"/>
    </row>
    <row r="508" spans="27:27" ht="13.2">
      <c r="AA508" s="14"/>
    </row>
    <row r="509" spans="27:27" ht="13.2">
      <c r="AA509" s="14"/>
    </row>
    <row r="510" spans="27:27" ht="13.2">
      <c r="AA510" s="14"/>
    </row>
    <row r="511" spans="27:27" ht="13.2">
      <c r="AA511" s="14"/>
    </row>
    <row r="512" spans="27:27" ht="13.2">
      <c r="AA512" s="14"/>
    </row>
    <row r="513" spans="27:27" ht="13.2">
      <c r="AA513" s="14"/>
    </row>
    <row r="514" spans="27:27" ht="13.2">
      <c r="AA514" s="14"/>
    </row>
    <row r="515" spans="27:27" ht="13.2">
      <c r="AA515" s="14"/>
    </row>
    <row r="516" spans="27:27" ht="13.2">
      <c r="AA516" s="14"/>
    </row>
    <row r="517" spans="27:27" ht="13.2">
      <c r="AA517" s="14"/>
    </row>
    <row r="518" spans="27:27" ht="13.2">
      <c r="AA518" s="14"/>
    </row>
    <row r="519" spans="27:27" ht="13.2">
      <c r="AA519" s="14"/>
    </row>
    <row r="520" spans="27:27" ht="13.2">
      <c r="AA520" s="14"/>
    </row>
    <row r="521" spans="27:27" ht="13.2">
      <c r="AA521" s="14"/>
    </row>
    <row r="522" spans="27:27" ht="13.2">
      <c r="AA522" s="14"/>
    </row>
    <row r="523" spans="27:27" ht="13.2">
      <c r="AA523" s="14"/>
    </row>
    <row r="524" spans="27:27" ht="13.2">
      <c r="AA524" s="14"/>
    </row>
    <row r="525" spans="27:27" ht="13.2">
      <c r="AA525" s="14"/>
    </row>
    <row r="526" spans="27:27" ht="13.2">
      <c r="AA526" s="14"/>
    </row>
    <row r="527" spans="27:27" ht="13.2">
      <c r="AA527" s="14"/>
    </row>
    <row r="528" spans="27:27" ht="13.2">
      <c r="AA528" s="14"/>
    </row>
    <row r="529" spans="27:27" ht="13.2">
      <c r="AA529" s="14"/>
    </row>
    <row r="530" spans="27:27" ht="13.2">
      <c r="AA530" s="14"/>
    </row>
    <row r="531" spans="27:27" ht="13.2">
      <c r="AA531" s="14"/>
    </row>
    <row r="532" spans="27:27" ht="13.2">
      <c r="AA532" s="14"/>
    </row>
    <row r="533" spans="27:27" ht="13.2">
      <c r="AA533" s="14"/>
    </row>
    <row r="534" spans="27:27" ht="13.2">
      <c r="AA534" s="14"/>
    </row>
    <row r="535" spans="27:27" ht="13.2">
      <c r="AA535" s="14"/>
    </row>
    <row r="536" spans="27:27" ht="13.2">
      <c r="AA536" s="14"/>
    </row>
    <row r="537" spans="27:27" ht="13.2">
      <c r="AA537" s="14"/>
    </row>
    <row r="538" spans="27:27" ht="13.2">
      <c r="AA538" s="14"/>
    </row>
    <row r="539" spans="27:27" ht="13.2">
      <c r="AA539" s="14"/>
    </row>
    <row r="540" spans="27:27" ht="13.2">
      <c r="AA540" s="14"/>
    </row>
    <row r="541" spans="27:27" ht="13.2">
      <c r="AA541" s="14"/>
    </row>
    <row r="542" spans="27:27" ht="13.2">
      <c r="AA542" s="14"/>
    </row>
    <row r="543" spans="27:27" ht="13.2">
      <c r="AA543" s="14"/>
    </row>
    <row r="544" spans="27:27" ht="13.2">
      <c r="AA544" s="14"/>
    </row>
    <row r="545" spans="27:27" ht="13.2">
      <c r="AA545" s="14"/>
    </row>
    <row r="546" spans="27:27" ht="13.2">
      <c r="AA546" s="14"/>
    </row>
    <row r="547" spans="27:27" ht="13.2">
      <c r="AA547" s="14"/>
    </row>
    <row r="548" spans="27:27" ht="13.2">
      <c r="AA548" s="14"/>
    </row>
    <row r="549" spans="27:27" ht="13.2">
      <c r="AA549" s="14"/>
    </row>
    <row r="550" spans="27:27" ht="13.2">
      <c r="AA550" s="14"/>
    </row>
    <row r="551" spans="27:27" ht="13.2">
      <c r="AA551" s="14"/>
    </row>
    <row r="552" spans="27:27" ht="13.2">
      <c r="AA552" s="14"/>
    </row>
    <row r="553" spans="27:27" ht="13.2">
      <c r="AA553" s="14"/>
    </row>
    <row r="554" spans="27:27" ht="13.2">
      <c r="AA554" s="14"/>
    </row>
    <row r="555" spans="27:27" ht="13.2">
      <c r="AA555" s="14"/>
    </row>
    <row r="556" spans="27:27" ht="13.2">
      <c r="AA556" s="14"/>
    </row>
    <row r="557" spans="27:27" ht="13.2">
      <c r="AA557" s="14"/>
    </row>
    <row r="558" spans="27:27" ht="13.2">
      <c r="AA558" s="14"/>
    </row>
    <row r="559" spans="27:27" ht="13.2">
      <c r="AA559" s="14"/>
    </row>
    <row r="560" spans="27:27" ht="13.2">
      <c r="AA560" s="14"/>
    </row>
    <row r="561" spans="27:27" ht="13.2">
      <c r="AA561" s="14"/>
    </row>
    <row r="562" spans="27:27" ht="13.2">
      <c r="AA562" s="14"/>
    </row>
    <row r="563" spans="27:27" ht="13.2">
      <c r="AA563" s="14"/>
    </row>
    <row r="564" spans="27:27" ht="13.2">
      <c r="AA564" s="14"/>
    </row>
    <row r="565" spans="27:27" ht="13.2">
      <c r="AA565" s="14"/>
    </row>
    <row r="566" spans="27:27" ht="13.2">
      <c r="AA566" s="14"/>
    </row>
    <row r="567" spans="27:27" ht="13.2">
      <c r="AA567" s="14"/>
    </row>
    <row r="568" spans="27:27" ht="13.2">
      <c r="AA568" s="14"/>
    </row>
    <row r="569" spans="27:27" ht="13.2">
      <c r="AA569" s="14"/>
    </row>
    <row r="570" spans="27:27" ht="13.2">
      <c r="AA570" s="14"/>
    </row>
    <row r="571" spans="27:27" ht="13.2">
      <c r="AA571" s="14"/>
    </row>
    <row r="572" spans="27:27" ht="13.2">
      <c r="AA572" s="14"/>
    </row>
    <row r="573" spans="27:27" ht="13.2">
      <c r="AA573" s="14"/>
    </row>
    <row r="574" spans="27:27" ht="13.2">
      <c r="AA574" s="14"/>
    </row>
    <row r="575" spans="27:27" ht="13.2">
      <c r="AA575" s="14"/>
    </row>
    <row r="576" spans="27:27" ht="13.2">
      <c r="AA576" s="14"/>
    </row>
    <row r="577" spans="27:27" ht="13.2">
      <c r="AA577" s="14"/>
    </row>
    <row r="578" spans="27:27" ht="13.2">
      <c r="AA578" s="14"/>
    </row>
    <row r="579" spans="27:27" ht="13.2">
      <c r="AA579" s="14"/>
    </row>
    <row r="580" spans="27:27" ht="13.2">
      <c r="AA580" s="14"/>
    </row>
    <row r="581" spans="27:27" ht="13.2">
      <c r="AA581" s="14"/>
    </row>
    <row r="582" spans="27:27" ht="13.2">
      <c r="AA582" s="14"/>
    </row>
    <row r="583" spans="27:27" ht="13.2">
      <c r="AA583" s="14"/>
    </row>
    <row r="584" spans="27:27" ht="13.2">
      <c r="AA584" s="14"/>
    </row>
    <row r="585" spans="27:27" ht="13.2">
      <c r="AA585" s="14"/>
    </row>
    <row r="586" spans="27:27" ht="13.2">
      <c r="AA586" s="14"/>
    </row>
    <row r="587" spans="27:27" ht="13.2">
      <c r="AA587" s="14"/>
    </row>
    <row r="588" spans="27:27" ht="13.2">
      <c r="AA588" s="14"/>
    </row>
    <row r="589" spans="27:27" ht="13.2">
      <c r="AA589" s="14"/>
    </row>
    <row r="590" spans="27:27" ht="13.2">
      <c r="AA590" s="14"/>
    </row>
    <row r="591" spans="27:27" ht="13.2">
      <c r="AA591" s="14"/>
    </row>
    <row r="592" spans="27:27" ht="13.2">
      <c r="AA592" s="14"/>
    </row>
    <row r="593" spans="27:27" ht="13.2">
      <c r="AA593" s="14"/>
    </row>
    <row r="594" spans="27:27" ht="13.2">
      <c r="AA594" s="14"/>
    </row>
    <row r="595" spans="27:27" ht="13.2">
      <c r="AA595" s="14"/>
    </row>
    <row r="596" spans="27:27" ht="13.2">
      <c r="AA596" s="14"/>
    </row>
    <row r="597" spans="27:27" ht="13.2">
      <c r="AA597" s="14"/>
    </row>
    <row r="598" spans="27:27" ht="13.2">
      <c r="AA598" s="14"/>
    </row>
    <row r="599" spans="27:27" ht="13.2">
      <c r="AA599" s="14"/>
    </row>
    <row r="600" spans="27:27" ht="13.2">
      <c r="AA600" s="14"/>
    </row>
    <row r="601" spans="27:27" ht="13.2">
      <c r="AA601" s="14"/>
    </row>
    <row r="602" spans="27:27" ht="13.2">
      <c r="AA602" s="14"/>
    </row>
    <row r="603" spans="27:27" ht="13.2">
      <c r="AA603" s="14"/>
    </row>
    <row r="604" spans="27:27" ht="13.2">
      <c r="AA604" s="14"/>
    </row>
    <row r="605" spans="27:27" ht="13.2">
      <c r="AA605" s="14"/>
    </row>
    <row r="606" spans="27:27" ht="13.2">
      <c r="AA606" s="14"/>
    </row>
    <row r="607" spans="27:27" ht="13.2">
      <c r="AA607" s="14"/>
    </row>
    <row r="608" spans="27:27" ht="13.2">
      <c r="AA608" s="14"/>
    </row>
    <row r="609" spans="27:27" ht="13.2">
      <c r="AA609" s="14"/>
    </row>
    <row r="610" spans="27:27" ht="13.2">
      <c r="AA610" s="14"/>
    </row>
    <row r="611" spans="27:27" ht="13.2">
      <c r="AA611" s="14"/>
    </row>
    <row r="612" spans="27:27" ht="13.2">
      <c r="AA612" s="14"/>
    </row>
    <row r="613" spans="27:27" ht="13.2">
      <c r="AA613" s="14"/>
    </row>
    <row r="614" spans="27:27" ht="13.2">
      <c r="AA614" s="14"/>
    </row>
    <row r="615" spans="27:27" ht="13.2">
      <c r="AA615" s="14"/>
    </row>
    <row r="616" spans="27:27" ht="13.2">
      <c r="AA616" s="14"/>
    </row>
    <row r="617" spans="27:27" ht="13.2">
      <c r="AA617" s="14"/>
    </row>
    <row r="618" spans="27:27" ht="13.2">
      <c r="AA618" s="14"/>
    </row>
    <row r="619" spans="27:27" ht="13.2">
      <c r="AA619" s="14"/>
    </row>
    <row r="620" spans="27:27" ht="13.2">
      <c r="AA620" s="14"/>
    </row>
    <row r="621" spans="27:27" ht="13.2">
      <c r="AA621" s="14"/>
    </row>
    <row r="622" spans="27:27" ht="13.2">
      <c r="AA622" s="14"/>
    </row>
    <row r="623" spans="27:27" ht="13.2">
      <c r="AA623" s="14"/>
    </row>
    <row r="624" spans="27:27" ht="13.2">
      <c r="AA624" s="14"/>
    </row>
    <row r="625" spans="27:27" ht="13.2">
      <c r="AA625" s="14"/>
    </row>
    <row r="626" spans="27:27" ht="13.2">
      <c r="AA626" s="14"/>
    </row>
    <row r="627" spans="27:27" ht="13.2">
      <c r="AA627" s="14"/>
    </row>
    <row r="628" spans="27:27" ht="13.2">
      <c r="AA628" s="14"/>
    </row>
    <row r="629" spans="27:27" ht="13.2">
      <c r="AA629" s="14"/>
    </row>
    <row r="630" spans="27:27" ht="13.2">
      <c r="AA630" s="14"/>
    </row>
    <row r="631" spans="27:27" ht="13.2">
      <c r="AA631" s="14"/>
    </row>
    <row r="632" spans="27:27" ht="13.2">
      <c r="AA632" s="14"/>
    </row>
    <row r="633" spans="27:27" ht="13.2">
      <c r="AA633" s="14"/>
    </row>
    <row r="634" spans="27:27" ht="13.2">
      <c r="AA634" s="14"/>
    </row>
    <row r="635" spans="27:27" ht="13.2">
      <c r="AA635" s="14"/>
    </row>
    <row r="636" spans="27:27" ht="13.2">
      <c r="AA636" s="14"/>
    </row>
    <row r="637" spans="27:27" ht="13.2">
      <c r="AA637" s="14"/>
    </row>
    <row r="638" spans="27:27" ht="13.2">
      <c r="AA638" s="14"/>
    </row>
    <row r="639" spans="27:27" ht="13.2">
      <c r="AA639" s="14"/>
    </row>
    <row r="640" spans="27:27" ht="13.2">
      <c r="AA640" s="14"/>
    </row>
    <row r="641" spans="27:27" ht="13.2">
      <c r="AA641" s="14"/>
    </row>
    <row r="642" spans="27:27" ht="13.2">
      <c r="AA642" s="14"/>
    </row>
    <row r="643" spans="27:27" ht="13.2">
      <c r="AA643" s="14"/>
    </row>
    <row r="644" spans="27:27" ht="13.2">
      <c r="AA644" s="14"/>
    </row>
    <row r="645" spans="27:27" ht="13.2">
      <c r="AA645" s="14"/>
    </row>
    <row r="646" spans="27:27" ht="13.2">
      <c r="AA646" s="14"/>
    </row>
    <row r="647" spans="27:27" ht="13.2">
      <c r="AA647" s="14"/>
    </row>
    <row r="648" spans="27:27" ht="13.2">
      <c r="AA648" s="14"/>
    </row>
    <row r="649" spans="27:27" ht="13.2">
      <c r="AA649" s="14"/>
    </row>
    <row r="650" spans="27:27" ht="13.2">
      <c r="AA650" s="14"/>
    </row>
    <row r="651" spans="27:27" ht="13.2">
      <c r="AA651" s="14"/>
    </row>
    <row r="652" spans="27:27" ht="13.2">
      <c r="AA652" s="14"/>
    </row>
    <row r="653" spans="27:27" ht="13.2">
      <c r="AA653" s="14"/>
    </row>
    <row r="654" spans="27:27" ht="13.2">
      <c r="AA654" s="14"/>
    </row>
    <row r="655" spans="27:27" ht="13.2">
      <c r="AA655" s="14"/>
    </row>
    <row r="656" spans="27:27" ht="13.2">
      <c r="AA656" s="14"/>
    </row>
    <row r="657" spans="27:27" ht="13.2">
      <c r="AA657" s="14"/>
    </row>
    <row r="658" spans="27:27" ht="13.2">
      <c r="AA658" s="14"/>
    </row>
    <row r="659" spans="27:27" ht="13.2">
      <c r="AA659" s="14"/>
    </row>
    <row r="660" spans="27:27" ht="13.2">
      <c r="AA660" s="14"/>
    </row>
    <row r="661" spans="27:27" ht="13.2">
      <c r="AA661" s="14"/>
    </row>
    <row r="662" spans="27:27" ht="13.2">
      <c r="AA662" s="14"/>
    </row>
    <row r="663" spans="27:27" ht="13.2">
      <c r="AA663" s="14"/>
    </row>
    <row r="664" spans="27:27" ht="13.2">
      <c r="AA664" s="14"/>
    </row>
    <row r="665" spans="27:27" ht="13.2">
      <c r="AA665" s="14"/>
    </row>
    <row r="666" spans="27:27" ht="13.2">
      <c r="AA666" s="14"/>
    </row>
    <row r="667" spans="27:27" ht="13.2">
      <c r="AA667" s="14"/>
    </row>
    <row r="668" spans="27:27" ht="13.2">
      <c r="AA668" s="14"/>
    </row>
    <row r="669" spans="27:27" ht="13.2">
      <c r="AA669" s="14"/>
    </row>
    <row r="670" spans="27:27" ht="13.2">
      <c r="AA670" s="14"/>
    </row>
    <row r="671" spans="27:27" ht="13.2">
      <c r="AA671" s="14"/>
    </row>
    <row r="672" spans="27:27" ht="13.2">
      <c r="AA672" s="14"/>
    </row>
    <row r="673" spans="27:27" ht="13.2">
      <c r="AA673" s="14"/>
    </row>
    <row r="674" spans="27:27" ht="13.2">
      <c r="AA674" s="14"/>
    </row>
    <row r="675" spans="27:27" ht="13.2">
      <c r="AA675" s="14"/>
    </row>
    <row r="676" spans="27:27" ht="13.2">
      <c r="AA676" s="14"/>
    </row>
    <row r="677" spans="27:27" ht="13.2">
      <c r="AA677" s="14"/>
    </row>
    <row r="678" spans="27:27" ht="13.2">
      <c r="AA678" s="14"/>
    </row>
    <row r="679" spans="27:27" ht="13.2">
      <c r="AA679" s="14"/>
    </row>
    <row r="680" spans="27:27" ht="13.2">
      <c r="AA680" s="14"/>
    </row>
    <row r="681" spans="27:27" ht="13.2">
      <c r="AA681" s="14"/>
    </row>
    <row r="682" spans="27:27" ht="13.2">
      <c r="AA682" s="14"/>
    </row>
    <row r="683" spans="27:27" ht="13.2">
      <c r="AA683" s="14"/>
    </row>
    <row r="684" spans="27:27" ht="13.2">
      <c r="AA684" s="14"/>
    </row>
    <row r="685" spans="27:27" ht="13.2">
      <c r="AA685" s="14"/>
    </row>
    <row r="686" spans="27:27" ht="13.2">
      <c r="AA686" s="14"/>
    </row>
    <row r="687" spans="27:27" ht="13.2">
      <c r="AA687" s="14"/>
    </row>
    <row r="688" spans="27:27" ht="13.2">
      <c r="AA688" s="14"/>
    </row>
    <row r="689" spans="27:27" ht="13.2">
      <c r="AA689" s="14"/>
    </row>
    <row r="690" spans="27:27" ht="13.2">
      <c r="AA690" s="14"/>
    </row>
    <row r="691" spans="27:27" ht="13.2">
      <c r="AA691" s="14"/>
    </row>
    <row r="692" spans="27:27" ht="13.2">
      <c r="AA692" s="14"/>
    </row>
    <row r="693" spans="27:27" ht="13.2">
      <c r="AA693" s="14"/>
    </row>
    <row r="694" spans="27:27" ht="13.2">
      <c r="AA694" s="14"/>
    </row>
    <row r="695" spans="27:27" ht="13.2">
      <c r="AA695" s="14"/>
    </row>
    <row r="696" spans="27:27" ht="13.2">
      <c r="AA696" s="14"/>
    </row>
    <row r="697" spans="27:27" ht="13.2">
      <c r="AA697" s="14"/>
    </row>
    <row r="698" spans="27:27" ht="13.2">
      <c r="AA698" s="14"/>
    </row>
    <row r="699" spans="27:27" ht="13.2">
      <c r="AA699" s="14"/>
    </row>
    <row r="700" spans="27:27" ht="13.2">
      <c r="AA700" s="14"/>
    </row>
    <row r="701" spans="27:27" ht="13.2">
      <c r="AA701" s="14"/>
    </row>
    <row r="702" spans="27:27" ht="13.2">
      <c r="AA702" s="14"/>
    </row>
    <row r="703" spans="27:27" ht="13.2">
      <c r="AA703" s="14"/>
    </row>
    <row r="704" spans="27:27" ht="13.2">
      <c r="AA704" s="14"/>
    </row>
    <row r="705" spans="27:27" ht="13.2">
      <c r="AA705" s="14"/>
    </row>
    <row r="706" spans="27:27" ht="13.2">
      <c r="AA706" s="14"/>
    </row>
    <row r="707" spans="27:27" ht="13.2">
      <c r="AA707" s="14"/>
    </row>
    <row r="708" spans="27:27" ht="13.2">
      <c r="AA708" s="14"/>
    </row>
    <row r="709" spans="27:27" ht="13.2">
      <c r="AA709" s="14"/>
    </row>
    <row r="710" spans="27:27" ht="13.2">
      <c r="AA710" s="14"/>
    </row>
    <row r="711" spans="27:27" ht="13.2">
      <c r="AA711" s="14"/>
    </row>
    <row r="712" spans="27:27" ht="13.2">
      <c r="AA712" s="14"/>
    </row>
    <row r="713" spans="27:27" ht="13.2">
      <c r="AA713" s="14"/>
    </row>
    <row r="714" spans="27:27" ht="13.2">
      <c r="AA714" s="14"/>
    </row>
    <row r="715" spans="27:27" ht="13.2">
      <c r="AA715" s="14"/>
    </row>
    <row r="716" spans="27:27" ht="13.2">
      <c r="AA716" s="14"/>
    </row>
    <row r="717" spans="27:27" ht="13.2">
      <c r="AA717" s="14"/>
    </row>
    <row r="718" spans="27:27" ht="13.2">
      <c r="AA718" s="14"/>
    </row>
    <row r="719" spans="27:27" ht="13.2">
      <c r="AA719" s="14"/>
    </row>
    <row r="720" spans="27:27" ht="13.2">
      <c r="AA720" s="14"/>
    </row>
    <row r="721" spans="27:27" ht="13.2">
      <c r="AA721" s="14"/>
    </row>
    <row r="722" spans="27:27" ht="13.2">
      <c r="AA722" s="14"/>
    </row>
    <row r="723" spans="27:27" ht="13.2">
      <c r="AA723" s="14"/>
    </row>
    <row r="724" spans="27:27" ht="13.2">
      <c r="AA724" s="14"/>
    </row>
    <row r="725" spans="27:27" ht="13.2">
      <c r="AA725" s="14"/>
    </row>
    <row r="726" spans="27:27" ht="13.2">
      <c r="AA726" s="14"/>
    </row>
    <row r="727" spans="27:27" ht="13.2">
      <c r="AA727" s="14"/>
    </row>
    <row r="728" spans="27:27" ht="13.2">
      <c r="AA728" s="14"/>
    </row>
    <row r="729" spans="27:27" ht="13.2">
      <c r="AA729" s="14"/>
    </row>
    <row r="730" spans="27:27" ht="13.2">
      <c r="AA730" s="14"/>
    </row>
    <row r="731" spans="27:27" ht="13.2">
      <c r="AA731" s="14"/>
    </row>
    <row r="732" spans="27:27" ht="13.2">
      <c r="AA732" s="14"/>
    </row>
    <row r="733" spans="27:27" ht="13.2">
      <c r="AA733" s="14"/>
    </row>
    <row r="734" spans="27:27" ht="13.2">
      <c r="AA734" s="14"/>
    </row>
    <row r="735" spans="27:27" ht="13.2">
      <c r="AA735" s="14"/>
    </row>
    <row r="736" spans="27:27" ht="13.2">
      <c r="AA736" s="14"/>
    </row>
    <row r="737" spans="27:27" ht="13.2">
      <c r="AA737" s="14"/>
    </row>
    <row r="738" spans="27:27" ht="13.2">
      <c r="AA738" s="14"/>
    </row>
    <row r="739" spans="27:27" ht="13.2">
      <c r="AA739" s="14"/>
    </row>
    <row r="740" spans="27:27" ht="13.2">
      <c r="AA740" s="14"/>
    </row>
    <row r="741" spans="27:27" ht="13.2">
      <c r="AA741" s="14"/>
    </row>
    <row r="742" spans="27:27" ht="13.2">
      <c r="AA742" s="14"/>
    </row>
    <row r="743" spans="27:27" ht="13.2">
      <c r="AA743" s="14"/>
    </row>
    <row r="744" spans="27:27" ht="13.2">
      <c r="AA744" s="14"/>
    </row>
    <row r="745" spans="27:27" ht="13.2">
      <c r="AA745" s="14"/>
    </row>
    <row r="746" spans="27:27" ht="13.2">
      <c r="AA746" s="14"/>
    </row>
    <row r="747" spans="27:27" ht="13.2">
      <c r="AA747" s="14"/>
    </row>
    <row r="748" spans="27:27" ht="13.2">
      <c r="AA748" s="14"/>
    </row>
    <row r="749" spans="27:27" ht="13.2">
      <c r="AA749" s="14"/>
    </row>
    <row r="750" spans="27:27" ht="13.2">
      <c r="AA750" s="14"/>
    </row>
    <row r="751" spans="27:27" ht="13.2">
      <c r="AA751" s="14"/>
    </row>
    <row r="752" spans="27:27" ht="13.2">
      <c r="AA752" s="14"/>
    </row>
    <row r="753" spans="27:27" ht="13.2">
      <c r="AA753" s="14"/>
    </row>
    <row r="754" spans="27:27" ht="13.2">
      <c r="AA754" s="14"/>
    </row>
    <row r="755" spans="27:27" ht="13.2">
      <c r="AA755" s="14"/>
    </row>
    <row r="756" spans="27:27" ht="13.2">
      <c r="AA756" s="14"/>
    </row>
    <row r="757" spans="27:27" ht="13.2">
      <c r="AA757" s="14"/>
    </row>
    <row r="758" spans="27:27" ht="13.2">
      <c r="AA758" s="14"/>
    </row>
    <row r="759" spans="27:27" ht="13.2">
      <c r="AA759" s="14"/>
    </row>
    <row r="760" spans="27:27" ht="13.2">
      <c r="AA760" s="14"/>
    </row>
    <row r="761" spans="27:27" ht="13.2">
      <c r="AA761" s="14"/>
    </row>
    <row r="762" spans="27:27" ht="13.2">
      <c r="AA762" s="14"/>
    </row>
    <row r="763" spans="27:27" ht="13.2">
      <c r="AA763" s="14"/>
    </row>
    <row r="764" spans="27:27" ht="13.2">
      <c r="AA764" s="14"/>
    </row>
    <row r="765" spans="27:27" ht="13.2">
      <c r="AA765" s="14"/>
    </row>
    <row r="766" spans="27:27" ht="13.2">
      <c r="AA766" s="14"/>
    </row>
    <row r="767" spans="27:27" ht="13.2">
      <c r="AA767" s="14"/>
    </row>
    <row r="768" spans="27:27" ht="13.2">
      <c r="AA768" s="14"/>
    </row>
    <row r="769" spans="27:27" ht="13.2">
      <c r="AA769" s="14"/>
    </row>
    <row r="770" spans="27:27" ht="13.2">
      <c r="AA770" s="14"/>
    </row>
    <row r="771" spans="27:27" ht="13.2">
      <c r="AA771" s="14"/>
    </row>
    <row r="772" spans="27:27" ht="13.2">
      <c r="AA772" s="14"/>
    </row>
    <row r="773" spans="27:27" ht="13.2">
      <c r="AA773" s="14"/>
    </row>
    <row r="774" spans="27:27" ht="13.2">
      <c r="AA774" s="14"/>
    </row>
    <row r="775" spans="27:27" ht="13.2">
      <c r="AA775" s="14"/>
    </row>
    <row r="776" spans="27:27" ht="13.2">
      <c r="AA776" s="14"/>
    </row>
    <row r="777" spans="27:27" ht="13.2">
      <c r="AA777" s="14"/>
    </row>
    <row r="778" spans="27:27" ht="13.2">
      <c r="AA778" s="14"/>
    </row>
    <row r="779" spans="27:27" ht="13.2">
      <c r="AA779" s="14"/>
    </row>
    <row r="780" spans="27:27" ht="13.2">
      <c r="AA780" s="14"/>
    </row>
    <row r="781" spans="27:27" ht="13.2">
      <c r="AA781" s="14"/>
    </row>
    <row r="782" spans="27:27" ht="13.2">
      <c r="AA782" s="14"/>
    </row>
    <row r="783" spans="27:27" ht="13.2">
      <c r="AA783" s="14"/>
    </row>
    <row r="784" spans="27:27" ht="13.2">
      <c r="AA784" s="14"/>
    </row>
    <row r="785" spans="27:27" ht="13.2">
      <c r="AA785" s="14"/>
    </row>
    <row r="786" spans="27:27" ht="13.2">
      <c r="AA786" s="14"/>
    </row>
    <row r="787" spans="27:27" ht="13.2">
      <c r="AA787" s="14"/>
    </row>
    <row r="788" spans="27:27" ht="13.2">
      <c r="AA788" s="14"/>
    </row>
    <row r="789" spans="27:27" ht="13.2">
      <c r="AA789" s="14"/>
    </row>
    <row r="790" spans="27:27" ht="13.2">
      <c r="AA790" s="14"/>
    </row>
    <row r="791" spans="27:27" ht="13.2">
      <c r="AA791" s="14"/>
    </row>
    <row r="792" spans="27:27" ht="13.2">
      <c r="AA792" s="14"/>
    </row>
    <row r="793" spans="27:27" ht="13.2">
      <c r="AA793" s="14"/>
    </row>
    <row r="794" spans="27:27" ht="13.2">
      <c r="AA794" s="14"/>
    </row>
    <row r="795" spans="27:27" ht="13.2">
      <c r="AA795" s="14"/>
    </row>
    <row r="796" spans="27:27" ht="13.2">
      <c r="AA796" s="14"/>
    </row>
    <row r="797" spans="27:27" ht="13.2">
      <c r="AA797" s="14"/>
    </row>
    <row r="798" spans="27:27" ht="13.2">
      <c r="AA798" s="14"/>
    </row>
    <row r="799" spans="27:27" ht="13.2">
      <c r="AA799" s="14"/>
    </row>
    <row r="800" spans="27:27" ht="13.2">
      <c r="AA800" s="14"/>
    </row>
    <row r="801" spans="27:27" ht="13.2">
      <c r="AA801" s="14"/>
    </row>
    <row r="802" spans="27:27" ht="13.2">
      <c r="AA802" s="14"/>
    </row>
    <row r="803" spans="27:27" ht="13.2">
      <c r="AA803" s="14"/>
    </row>
    <row r="804" spans="27:27" ht="13.2">
      <c r="AA804" s="14"/>
    </row>
    <row r="805" spans="27:27" ht="13.2">
      <c r="AA805" s="14"/>
    </row>
    <row r="806" spans="27:27" ht="13.2">
      <c r="AA806" s="14"/>
    </row>
    <row r="807" spans="27:27" ht="13.2">
      <c r="AA807" s="14"/>
    </row>
    <row r="808" spans="27:27" ht="13.2">
      <c r="AA808" s="14"/>
    </row>
    <row r="809" spans="27:27" ht="13.2">
      <c r="AA809" s="14"/>
    </row>
    <row r="810" spans="27:27" ht="13.2">
      <c r="AA810" s="14"/>
    </row>
    <row r="811" spans="27:27" ht="13.2">
      <c r="AA811" s="14"/>
    </row>
    <row r="812" spans="27:27" ht="13.2">
      <c r="AA812" s="14"/>
    </row>
    <row r="813" spans="27:27" ht="13.2">
      <c r="AA813" s="14"/>
    </row>
    <row r="814" spans="27:27" ht="13.2">
      <c r="AA814" s="14"/>
    </row>
    <row r="815" spans="27:27" ht="13.2">
      <c r="AA815" s="14"/>
    </row>
    <row r="816" spans="27:27" ht="13.2">
      <c r="AA816" s="14"/>
    </row>
    <row r="817" spans="27:27" ht="13.2">
      <c r="AA817" s="14"/>
    </row>
    <row r="818" spans="27:27" ht="13.2">
      <c r="AA818" s="14"/>
    </row>
    <row r="819" spans="27:27" ht="13.2">
      <c r="AA819" s="14"/>
    </row>
    <row r="820" spans="27:27" ht="13.2">
      <c r="AA820" s="14"/>
    </row>
    <row r="821" spans="27:27" ht="13.2">
      <c r="AA821" s="14"/>
    </row>
    <row r="822" spans="27:27" ht="13.2">
      <c r="AA822" s="14"/>
    </row>
    <row r="823" spans="27:27" ht="13.2">
      <c r="AA823" s="14"/>
    </row>
    <row r="824" spans="27:27" ht="13.2">
      <c r="AA824" s="14"/>
    </row>
    <row r="825" spans="27:27" ht="13.2">
      <c r="AA825" s="14"/>
    </row>
    <row r="826" spans="27:27" ht="13.2">
      <c r="AA826" s="14"/>
    </row>
    <row r="827" spans="27:27" ht="13.2">
      <c r="AA827" s="14"/>
    </row>
    <row r="828" spans="27:27" ht="13.2">
      <c r="AA828" s="14"/>
    </row>
    <row r="829" spans="27:27" ht="13.2">
      <c r="AA829" s="14"/>
    </row>
    <row r="830" spans="27:27" ht="13.2">
      <c r="AA830" s="14"/>
    </row>
    <row r="831" spans="27:27" ht="13.2">
      <c r="AA831" s="14"/>
    </row>
    <row r="832" spans="27:27" ht="13.2">
      <c r="AA832" s="14"/>
    </row>
    <row r="833" spans="27:27" ht="13.2">
      <c r="AA833" s="14"/>
    </row>
    <row r="834" spans="27:27" ht="13.2">
      <c r="AA834" s="14"/>
    </row>
    <row r="835" spans="27:27" ht="13.2">
      <c r="AA835" s="14"/>
    </row>
    <row r="836" spans="27:27" ht="13.2">
      <c r="AA836" s="14"/>
    </row>
    <row r="837" spans="27:27" ht="13.2">
      <c r="AA837" s="14"/>
    </row>
    <row r="838" spans="27:27" ht="13.2">
      <c r="AA838" s="14"/>
    </row>
    <row r="839" spans="27:27" ht="13.2">
      <c r="AA839" s="14"/>
    </row>
    <row r="840" spans="27:27" ht="13.2">
      <c r="AA840" s="14"/>
    </row>
    <row r="841" spans="27:27" ht="13.2">
      <c r="AA841" s="14"/>
    </row>
    <row r="842" spans="27:27" ht="13.2">
      <c r="AA842" s="14"/>
    </row>
    <row r="843" spans="27:27" ht="13.2">
      <c r="AA843" s="14"/>
    </row>
    <row r="844" spans="27:27" ht="13.2">
      <c r="AA844" s="14"/>
    </row>
    <row r="845" spans="27:27" ht="13.2">
      <c r="AA845" s="14"/>
    </row>
    <row r="846" spans="27:27" ht="13.2">
      <c r="AA846" s="14"/>
    </row>
    <row r="847" spans="27:27" ht="13.2">
      <c r="AA847" s="14"/>
    </row>
    <row r="848" spans="27:27" ht="13.2">
      <c r="AA848" s="14"/>
    </row>
    <row r="849" spans="27:27" ht="13.2">
      <c r="AA849" s="14"/>
    </row>
    <row r="850" spans="27:27" ht="13.2">
      <c r="AA850" s="14"/>
    </row>
    <row r="851" spans="27:27" ht="13.2">
      <c r="AA851" s="14"/>
    </row>
    <row r="852" spans="27:27" ht="13.2">
      <c r="AA852" s="14"/>
    </row>
    <row r="853" spans="27:27" ht="13.2">
      <c r="AA853" s="14"/>
    </row>
    <row r="854" spans="27:27" ht="13.2">
      <c r="AA854" s="14"/>
    </row>
    <row r="855" spans="27:27" ht="13.2">
      <c r="AA855" s="14"/>
    </row>
    <row r="856" spans="27:27" ht="13.2">
      <c r="AA856" s="14"/>
    </row>
    <row r="857" spans="27:27" ht="13.2">
      <c r="AA857" s="14"/>
    </row>
    <row r="858" spans="27:27" ht="13.2">
      <c r="AA858" s="14"/>
    </row>
    <row r="859" spans="27:27" ht="13.2">
      <c r="AA859" s="14"/>
    </row>
    <row r="860" spans="27:27" ht="13.2">
      <c r="AA860" s="14"/>
    </row>
    <row r="861" spans="27:27" ht="13.2">
      <c r="AA861" s="14"/>
    </row>
    <row r="862" spans="27:27" ht="13.2">
      <c r="AA862" s="14"/>
    </row>
    <row r="863" spans="27:27" ht="13.2">
      <c r="AA863" s="14"/>
    </row>
    <row r="864" spans="27:27" ht="13.2">
      <c r="AA864" s="14"/>
    </row>
    <row r="865" spans="27:27" ht="13.2">
      <c r="AA865" s="14"/>
    </row>
    <row r="866" spans="27:27" ht="13.2">
      <c r="AA866" s="14"/>
    </row>
    <row r="867" spans="27:27" ht="13.2">
      <c r="AA867" s="14"/>
    </row>
    <row r="868" spans="27:27" ht="13.2">
      <c r="AA868" s="14"/>
    </row>
    <row r="869" spans="27:27" ht="13.2">
      <c r="AA869" s="14"/>
    </row>
    <row r="870" spans="27:27" ht="13.2">
      <c r="AA870" s="14"/>
    </row>
    <row r="871" spans="27:27" ht="13.2">
      <c r="AA871" s="14"/>
    </row>
    <row r="872" spans="27:27" ht="13.2">
      <c r="AA872" s="14"/>
    </row>
    <row r="873" spans="27:27" ht="13.2">
      <c r="AA873" s="14"/>
    </row>
    <row r="874" spans="27:27" ht="13.2">
      <c r="AA874" s="14"/>
    </row>
    <row r="875" spans="27:27" ht="13.2">
      <c r="AA875" s="14"/>
    </row>
    <row r="876" spans="27:27" ht="13.2">
      <c r="AA876" s="14"/>
    </row>
    <row r="877" spans="27:27" ht="13.2">
      <c r="AA877" s="14"/>
    </row>
    <row r="878" spans="27:27" ht="13.2">
      <c r="AA878" s="14"/>
    </row>
    <row r="879" spans="27:27" ht="13.2">
      <c r="AA879" s="14"/>
    </row>
    <row r="880" spans="27:27" ht="13.2">
      <c r="AA880" s="14"/>
    </row>
    <row r="881" spans="27:27" ht="13.2">
      <c r="AA881" s="14"/>
    </row>
    <row r="882" spans="27:27" ht="13.2">
      <c r="AA882" s="14"/>
    </row>
    <row r="883" spans="27:27" ht="13.2">
      <c r="AA883" s="14"/>
    </row>
    <row r="884" spans="27:27" ht="13.2">
      <c r="AA884" s="14"/>
    </row>
    <row r="885" spans="27:27" ht="13.2">
      <c r="AA885" s="14"/>
    </row>
    <row r="886" spans="27:27" ht="13.2">
      <c r="AA886" s="14"/>
    </row>
    <row r="887" spans="27:27" ht="13.2">
      <c r="AA887" s="14"/>
    </row>
    <row r="888" spans="27:27" ht="13.2">
      <c r="AA888" s="14"/>
    </row>
    <row r="889" spans="27:27" ht="13.2">
      <c r="AA889" s="14"/>
    </row>
    <row r="890" spans="27:27" ht="13.2">
      <c r="AA890" s="14"/>
    </row>
    <row r="891" spans="27:27" ht="13.2">
      <c r="AA891" s="14"/>
    </row>
    <row r="892" spans="27:27" ht="13.2">
      <c r="AA892" s="14"/>
    </row>
    <row r="893" spans="27:27" ht="13.2">
      <c r="AA893" s="14"/>
    </row>
    <row r="894" spans="27:27" ht="13.2">
      <c r="AA894" s="14"/>
    </row>
    <row r="895" spans="27:27" ht="13.2">
      <c r="AA895" s="14"/>
    </row>
    <row r="896" spans="27:27" ht="13.2">
      <c r="AA896" s="14"/>
    </row>
    <row r="897" spans="27:27" ht="13.2">
      <c r="AA897" s="14"/>
    </row>
    <row r="898" spans="27:27" ht="13.2">
      <c r="AA898" s="14"/>
    </row>
    <row r="899" spans="27:27" ht="13.2">
      <c r="AA899" s="14"/>
    </row>
    <row r="900" spans="27:27" ht="13.2">
      <c r="AA900" s="14"/>
    </row>
    <row r="901" spans="27:27" ht="13.2">
      <c r="AA901" s="14"/>
    </row>
    <row r="902" spans="27:27" ht="13.2">
      <c r="AA902" s="14"/>
    </row>
    <row r="903" spans="27:27" ht="13.2">
      <c r="AA903" s="14"/>
    </row>
    <row r="904" spans="27:27" ht="13.2">
      <c r="AA904" s="14"/>
    </row>
    <row r="905" spans="27:27" ht="13.2">
      <c r="AA905" s="14"/>
    </row>
    <row r="906" spans="27:27" ht="13.2">
      <c r="AA906" s="14"/>
    </row>
    <row r="907" spans="27:27" ht="13.2">
      <c r="AA907" s="14"/>
    </row>
    <row r="908" spans="27:27" ht="13.2">
      <c r="AA908" s="14"/>
    </row>
    <row r="909" spans="27:27" ht="13.2">
      <c r="AA909" s="14"/>
    </row>
    <row r="910" spans="27:27" ht="13.2">
      <c r="AA910" s="14"/>
    </row>
    <row r="911" spans="27:27" ht="13.2">
      <c r="AA911" s="14"/>
    </row>
    <row r="912" spans="27:27" ht="13.2">
      <c r="AA912" s="14"/>
    </row>
    <row r="913" spans="27:27" ht="13.2">
      <c r="AA913" s="14"/>
    </row>
    <row r="914" spans="27:27" ht="13.2">
      <c r="AA914" s="14"/>
    </row>
    <row r="915" spans="27:27" ht="13.2">
      <c r="AA915" s="14"/>
    </row>
    <row r="916" spans="27:27" ht="13.2">
      <c r="AA916" s="14"/>
    </row>
    <row r="917" spans="27:27" ht="13.2">
      <c r="AA917" s="14"/>
    </row>
    <row r="918" spans="27:27" ht="13.2">
      <c r="AA918" s="14"/>
    </row>
    <row r="919" spans="27:27" ht="13.2">
      <c r="AA919" s="14"/>
    </row>
    <row r="920" spans="27:27" ht="13.2">
      <c r="AA920" s="14"/>
    </row>
    <row r="921" spans="27:27" ht="13.2">
      <c r="AA921" s="14"/>
    </row>
    <row r="922" spans="27:27" ht="13.2">
      <c r="AA922" s="14"/>
    </row>
    <row r="923" spans="27:27" ht="13.2">
      <c r="AA923" s="14"/>
    </row>
    <row r="924" spans="27:27" ht="13.2">
      <c r="AA924" s="14"/>
    </row>
    <row r="925" spans="27:27" ht="13.2">
      <c r="AA925" s="14"/>
    </row>
    <row r="926" spans="27:27" ht="13.2">
      <c r="AA926" s="14"/>
    </row>
    <row r="927" spans="27:27" ht="13.2">
      <c r="AA927" s="14"/>
    </row>
    <row r="928" spans="27:27" ht="13.2">
      <c r="AA928" s="14"/>
    </row>
    <row r="929" spans="27:27" ht="13.2">
      <c r="AA929" s="14"/>
    </row>
    <row r="930" spans="27:27" ht="13.2">
      <c r="AA930" s="14"/>
    </row>
    <row r="931" spans="27:27" ht="13.2">
      <c r="AA931" s="14"/>
    </row>
    <row r="932" spans="27:27" ht="13.2">
      <c r="AA932" s="14"/>
    </row>
    <row r="933" spans="27:27" ht="13.2">
      <c r="AA933" s="14"/>
    </row>
    <row r="934" spans="27:27" ht="13.2">
      <c r="AA934" s="14"/>
    </row>
    <row r="935" spans="27:27" ht="13.2">
      <c r="AA935" s="14"/>
    </row>
    <row r="936" spans="27:27" ht="13.2">
      <c r="AA936" s="14"/>
    </row>
    <row r="937" spans="27:27" ht="13.2">
      <c r="AA937" s="14"/>
    </row>
    <row r="938" spans="27:27" ht="13.2">
      <c r="AA938" s="14"/>
    </row>
    <row r="939" spans="27:27" ht="13.2">
      <c r="AA939" s="14"/>
    </row>
    <row r="940" spans="27:27" ht="13.2">
      <c r="AA940" s="14"/>
    </row>
    <row r="941" spans="27:27" ht="13.2">
      <c r="AA941" s="14"/>
    </row>
    <row r="942" spans="27:27" ht="13.2">
      <c r="AA942" s="14"/>
    </row>
    <row r="943" spans="27:27" ht="13.2">
      <c r="AA943" s="14"/>
    </row>
    <row r="944" spans="27:27" ht="13.2">
      <c r="AA944" s="14"/>
    </row>
    <row r="945" spans="27:27" ht="13.2">
      <c r="AA945" s="14"/>
    </row>
    <row r="946" spans="27:27" ht="13.2">
      <c r="AA946" s="14"/>
    </row>
    <row r="947" spans="27:27" ht="13.2">
      <c r="AA947" s="14"/>
    </row>
    <row r="948" spans="27:27" ht="13.2">
      <c r="AA948" s="14"/>
    </row>
    <row r="949" spans="27:27" ht="13.2">
      <c r="AA949" s="14"/>
    </row>
    <row r="950" spans="27:27" ht="13.2">
      <c r="AA950" s="14"/>
    </row>
    <row r="951" spans="27:27" ht="13.2">
      <c r="AA951" s="14"/>
    </row>
    <row r="952" spans="27:27" ht="13.2">
      <c r="AA952" s="14"/>
    </row>
    <row r="953" spans="27:27" ht="13.2">
      <c r="AA953" s="14"/>
    </row>
    <row r="954" spans="27:27" ht="13.2">
      <c r="AA954" s="14"/>
    </row>
    <row r="955" spans="27:27" ht="13.2">
      <c r="AA955" s="14"/>
    </row>
    <row r="956" spans="27:27" ht="13.2">
      <c r="AA956" s="14"/>
    </row>
    <row r="957" spans="27:27" ht="13.2">
      <c r="AA957" s="14"/>
    </row>
    <row r="958" spans="27:27" ht="13.2">
      <c r="AA958" s="14"/>
    </row>
    <row r="959" spans="27:27" ht="13.2">
      <c r="AA959" s="14"/>
    </row>
    <row r="960" spans="27:27" ht="13.2">
      <c r="AA960" s="14"/>
    </row>
    <row r="961" spans="27:27" ht="13.2">
      <c r="AA961" s="14"/>
    </row>
    <row r="962" spans="27:27" ht="13.2">
      <c r="AA962" s="14"/>
    </row>
    <row r="963" spans="27:27" ht="13.2">
      <c r="AA963" s="14"/>
    </row>
    <row r="964" spans="27:27" ht="13.2">
      <c r="AA964" s="14"/>
    </row>
    <row r="965" spans="27:27" ht="13.2">
      <c r="AA965" s="14"/>
    </row>
    <row r="966" spans="27:27" ht="13.2">
      <c r="AA966" s="14"/>
    </row>
    <row r="967" spans="27:27" ht="13.2">
      <c r="AA967" s="14"/>
    </row>
    <row r="968" spans="27:27" ht="13.2">
      <c r="AA968" s="14"/>
    </row>
    <row r="969" spans="27:27" ht="13.2">
      <c r="AA969" s="14"/>
    </row>
    <row r="970" spans="27:27" ht="13.2">
      <c r="AA970" s="14"/>
    </row>
    <row r="971" spans="27:27" ht="13.2">
      <c r="AA971" s="14"/>
    </row>
    <row r="972" spans="27:27" ht="13.2">
      <c r="AA972" s="14"/>
    </row>
    <row r="973" spans="27:27" ht="13.2">
      <c r="AA973" s="14"/>
    </row>
    <row r="974" spans="27:27" ht="13.2">
      <c r="AA974" s="14"/>
    </row>
    <row r="975" spans="27:27" ht="13.2">
      <c r="AA975" s="14"/>
    </row>
    <row r="976" spans="27:27" ht="13.2">
      <c r="AA976" s="14"/>
    </row>
    <row r="977" spans="27:27" ht="13.2">
      <c r="AA977" s="14"/>
    </row>
    <row r="978" spans="27:27" ht="13.2">
      <c r="AA978" s="14"/>
    </row>
    <row r="979" spans="27:27" ht="13.2">
      <c r="AA979" s="14"/>
    </row>
    <row r="980" spans="27:27" ht="13.2">
      <c r="AA980" s="14"/>
    </row>
    <row r="981" spans="27:27" ht="13.2">
      <c r="AA981" s="14"/>
    </row>
    <row r="982" spans="27:27" ht="13.2">
      <c r="AA982" s="14"/>
    </row>
    <row r="983" spans="27:27" ht="13.2">
      <c r="AA983" s="14"/>
    </row>
    <row r="984" spans="27:27" ht="13.2">
      <c r="AA984" s="14"/>
    </row>
    <row r="985" spans="27:27" ht="13.2">
      <c r="AA985" s="14"/>
    </row>
    <row r="986" spans="27:27" ht="13.2">
      <c r="AA986" s="14"/>
    </row>
    <row r="987" spans="27:27" ht="13.2">
      <c r="AA987" s="14"/>
    </row>
    <row r="988" spans="27:27" ht="13.2">
      <c r="AA988" s="14"/>
    </row>
    <row r="989" spans="27:27" ht="13.2">
      <c r="AA989" s="14"/>
    </row>
    <row r="990" spans="27:27" ht="13.2">
      <c r="AA990" s="14"/>
    </row>
    <row r="991" spans="27:27" ht="13.2">
      <c r="AA991" s="14"/>
    </row>
    <row r="992" spans="27:27" ht="13.2">
      <c r="AA992" s="14"/>
    </row>
    <row r="993" spans="27:27" ht="13.2">
      <c r="AA993" s="14"/>
    </row>
    <row r="994" spans="27:27" ht="13.2">
      <c r="AA994" s="14"/>
    </row>
    <row r="995" spans="27:27" ht="13.2">
      <c r="AA995" s="14"/>
    </row>
  </sheetData>
  <mergeCells count="121">
    <mergeCell ref="F10:F12"/>
    <mergeCell ref="C21:C22"/>
    <mergeCell ref="D21:D22"/>
    <mergeCell ref="A23:A24"/>
    <mergeCell ref="B23:B24"/>
    <mergeCell ref="C23:C24"/>
    <mergeCell ref="D23:D24"/>
    <mergeCell ref="A9:B9"/>
    <mergeCell ref="A10:A12"/>
    <mergeCell ref="B10:B12"/>
    <mergeCell ref="C10:C12"/>
    <mergeCell ref="D10:D12"/>
    <mergeCell ref="E10:E30"/>
    <mergeCell ref="A25:A26"/>
    <mergeCell ref="B25:B26"/>
    <mergeCell ref="C25:C26"/>
    <mergeCell ref="D25:D26"/>
    <mergeCell ref="A19:A20"/>
    <mergeCell ref="D19:D20"/>
    <mergeCell ref="A21:A22"/>
    <mergeCell ref="L32:P32"/>
    <mergeCell ref="L33:P33"/>
    <mergeCell ref="L34:P34"/>
    <mergeCell ref="C32:F32"/>
    <mergeCell ref="C33:F33"/>
    <mergeCell ref="C34:F34"/>
    <mergeCell ref="A27:A28"/>
    <mergeCell ref="AA29:AA30"/>
    <mergeCell ref="AB21:AB22"/>
    <mergeCell ref="AC21:AC22"/>
    <mergeCell ref="AB23:AB24"/>
    <mergeCell ref="AC23:AC24"/>
    <mergeCell ref="B27:B28"/>
    <mergeCell ref="C27:C28"/>
    <mergeCell ref="D27:D28"/>
    <mergeCell ref="AC13:AC14"/>
    <mergeCell ref="A15:A16"/>
    <mergeCell ref="D15:D16"/>
    <mergeCell ref="A17:A18"/>
    <mergeCell ref="D17:D18"/>
    <mergeCell ref="A13:A14"/>
    <mergeCell ref="D13:D14"/>
    <mergeCell ref="X10:X12"/>
    <mergeCell ref="Y10:Y12"/>
    <mergeCell ref="AB10:AB12"/>
    <mergeCell ref="AC10:AC12"/>
    <mergeCell ref="Z12:AA12"/>
    <mergeCell ref="A29:A30"/>
    <mergeCell ref="B29:B30"/>
    <mergeCell ref="C29:C30"/>
    <mergeCell ref="D29:D30"/>
    <mergeCell ref="AB13:AB14"/>
    <mergeCell ref="J10:J12"/>
    <mergeCell ref="K11:M11"/>
    <mergeCell ref="N11:P11"/>
    <mergeCell ref="Q11:S11"/>
    <mergeCell ref="T11:V11"/>
    <mergeCell ref="W10:W12"/>
    <mergeCell ref="Z10:AA10"/>
    <mergeCell ref="Z11:AA11"/>
    <mergeCell ref="Y13:Y14"/>
    <mergeCell ref="Z13:Z14"/>
    <mergeCell ref="AA13:AA14"/>
    <mergeCell ref="C9:AC9"/>
    <mergeCell ref="K10:V10"/>
    <mergeCell ref="G10:G12"/>
    <mergeCell ref="H10:H12"/>
    <mergeCell ref="I10:I12"/>
    <mergeCell ref="A8:B8"/>
    <mergeCell ref="C8:D8"/>
    <mergeCell ref="E8:G8"/>
    <mergeCell ref="H8:X8"/>
    <mergeCell ref="Y8:Z8"/>
    <mergeCell ref="AA8:AC8"/>
    <mergeCell ref="B2:AC2"/>
    <mergeCell ref="B3:AC3"/>
    <mergeCell ref="B4:AC4"/>
    <mergeCell ref="A7:B7"/>
    <mergeCell ref="C7:D7"/>
    <mergeCell ref="E7:G7"/>
    <mergeCell ref="H7:X7"/>
    <mergeCell ref="Y7:Z7"/>
    <mergeCell ref="AA7:AC7"/>
    <mergeCell ref="AC29:AC30"/>
    <mergeCell ref="Y25:Y26"/>
    <mergeCell ref="Y27:Y28"/>
    <mergeCell ref="Z27:Z28"/>
    <mergeCell ref="AA27:AA28"/>
    <mergeCell ref="AB27:AB28"/>
    <mergeCell ref="AC27:AC28"/>
    <mergeCell ref="Y29:Y30"/>
    <mergeCell ref="AB25:AB26"/>
    <mergeCell ref="AC25:AC26"/>
    <mergeCell ref="Y17:Y18"/>
    <mergeCell ref="Y19:Y20"/>
    <mergeCell ref="Z19:Z20"/>
    <mergeCell ref="AA19:AA20"/>
    <mergeCell ref="AB19:AB20"/>
    <mergeCell ref="U31:V31"/>
    <mergeCell ref="AB29:AB30"/>
    <mergeCell ref="Z25:Z26"/>
    <mergeCell ref="AA25:AA26"/>
    <mergeCell ref="Z29:Z30"/>
    <mergeCell ref="AC15:AC16"/>
    <mergeCell ref="Z17:Z18"/>
    <mergeCell ref="AC17:AC18"/>
    <mergeCell ref="B19:C20"/>
    <mergeCell ref="AA17:AA18"/>
    <mergeCell ref="AB17:AB18"/>
    <mergeCell ref="Y15:Y16"/>
    <mergeCell ref="Z15:Z16"/>
    <mergeCell ref="AA15:AA16"/>
    <mergeCell ref="AB15:AB16"/>
    <mergeCell ref="Y23:Y24"/>
    <mergeCell ref="Z23:Z24"/>
    <mergeCell ref="AA23:AA24"/>
    <mergeCell ref="AC19:AC20"/>
    <mergeCell ref="B21:B22"/>
    <mergeCell ref="Y21:Y22"/>
    <mergeCell ref="Z21:Z22"/>
    <mergeCell ref="AA21:AA22"/>
  </mergeCells>
  <pageMargins left="0.25" right="0.25" top="0.75" bottom="0.75" header="0.3" footer="0.3"/>
  <pageSetup scale="5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DB60B-8D9F-41D1-99BD-B552263A7496}">
  <sheetPr>
    <outlinePr summaryBelow="0" summaryRight="0"/>
  </sheetPr>
  <dimension ref="A1:AC996"/>
  <sheetViews>
    <sheetView view="pageLayout" zoomScaleNormal="100" workbookViewId="0">
      <selection activeCell="U31" sqref="U31:V31"/>
    </sheetView>
  </sheetViews>
  <sheetFormatPr baseColWidth="10" defaultColWidth="14.44140625" defaultRowHeight="15.75" customHeight="1"/>
  <cols>
    <col min="1" max="1" width="6.33203125" style="132" customWidth="1"/>
    <col min="2" max="2" width="47" style="132" customWidth="1"/>
    <col min="3" max="3" width="8.6640625" style="132" customWidth="1"/>
    <col min="4" max="4" width="13.109375" style="132" customWidth="1"/>
    <col min="5" max="5" width="3.44140625" style="132" customWidth="1"/>
    <col min="6" max="6" width="12.33203125" style="132" customWidth="1"/>
    <col min="7" max="7" width="6.33203125" style="132" customWidth="1"/>
    <col min="8" max="8" width="9.109375" style="132" customWidth="1"/>
    <col min="9" max="9" width="8.6640625" style="132" customWidth="1"/>
    <col min="10" max="10" width="13.88671875" style="132" customWidth="1"/>
    <col min="11" max="11" width="2.88671875" style="132" customWidth="1"/>
    <col min="12" max="15" width="3.6640625" style="132" customWidth="1"/>
    <col min="16" max="16" width="9.6640625" style="132" customWidth="1"/>
    <col min="17" max="22" width="3.6640625" style="132" customWidth="1"/>
    <col min="23" max="23" width="12.5546875" style="132" customWidth="1"/>
    <col min="24" max="24" width="18.88671875" style="132" customWidth="1"/>
    <col min="25" max="25" width="11.33203125" style="132" customWidth="1"/>
    <col min="26" max="26" width="10" style="132" customWidth="1"/>
    <col min="27" max="27" width="11.44140625" style="132" customWidth="1"/>
    <col min="28" max="28" width="10" style="132" customWidth="1"/>
    <col min="29" max="29" width="10.109375" style="132" customWidth="1"/>
    <col min="30" max="16384" width="14.44140625" style="132"/>
  </cols>
  <sheetData>
    <row r="1" spans="1:29" ht="13.2">
      <c r="A1" s="10"/>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3"/>
      <c r="AB1" s="253"/>
      <c r="AC1" s="253"/>
    </row>
    <row r="2" spans="1:29" ht="13.2">
      <c r="A2" s="10"/>
      <c r="B2" s="108" t="s">
        <v>0</v>
      </c>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row>
    <row r="3" spans="1:29" ht="13.2">
      <c r="A3" s="10"/>
      <c r="B3" s="108" t="s">
        <v>1</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row>
    <row r="4" spans="1:29" ht="13.2">
      <c r="A4" s="10"/>
      <c r="B4" s="108" t="s">
        <v>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row>
    <row r="5" spans="1:29" ht="13.2">
      <c r="A5" s="10"/>
      <c r="B5" s="253"/>
      <c r="C5" s="253"/>
      <c r="D5" s="253"/>
      <c r="E5" s="253"/>
      <c r="F5" s="253"/>
      <c r="G5" s="253"/>
      <c r="H5" s="253"/>
      <c r="I5" s="253"/>
      <c r="J5" s="253"/>
      <c r="K5" s="253"/>
      <c r="L5" s="253"/>
      <c r="M5" s="253"/>
      <c r="N5" s="253"/>
      <c r="O5" s="253"/>
      <c r="P5" s="253"/>
      <c r="Q5" s="253"/>
      <c r="R5" s="253"/>
      <c r="S5" s="253"/>
      <c r="T5" s="253"/>
      <c r="U5" s="253"/>
      <c r="V5" s="253"/>
      <c r="W5" s="253"/>
      <c r="X5" s="253"/>
      <c r="Z5" s="253"/>
      <c r="AA5" s="3"/>
      <c r="AB5" s="253"/>
      <c r="AC5" s="253"/>
    </row>
    <row r="6" spans="1:29" ht="13.2">
      <c r="A6" s="10"/>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3"/>
      <c r="AB6" s="253"/>
      <c r="AC6" s="253"/>
    </row>
    <row r="7" spans="1:29" ht="24.75" customHeight="1">
      <c r="A7" s="58" t="s">
        <v>3</v>
      </c>
      <c r="B7" s="59"/>
      <c r="C7" s="349" t="s">
        <v>123</v>
      </c>
      <c r="D7" s="342"/>
      <c r="E7" s="58" t="s">
        <v>4</v>
      </c>
      <c r="F7" s="104"/>
      <c r="G7" s="59"/>
      <c r="H7" s="348" t="s">
        <v>159</v>
      </c>
      <c r="I7" s="347"/>
      <c r="J7" s="347"/>
      <c r="K7" s="347"/>
      <c r="L7" s="347"/>
      <c r="M7" s="347"/>
      <c r="N7" s="347"/>
      <c r="O7" s="347"/>
      <c r="P7" s="347"/>
      <c r="Q7" s="347"/>
      <c r="R7" s="347"/>
      <c r="S7" s="347"/>
      <c r="T7" s="347"/>
      <c r="U7" s="347"/>
      <c r="V7" s="347"/>
      <c r="W7" s="347"/>
      <c r="X7" s="346"/>
      <c r="Y7" s="118" t="s">
        <v>5</v>
      </c>
      <c r="Z7" s="119"/>
      <c r="AA7" s="247" t="s">
        <v>76</v>
      </c>
      <c r="AB7" s="121"/>
      <c r="AC7" s="119"/>
    </row>
    <row r="8" spans="1:29" ht="13.2">
      <c r="A8" s="58" t="s">
        <v>6</v>
      </c>
      <c r="B8" s="59"/>
      <c r="C8" s="345" t="s">
        <v>158</v>
      </c>
      <c r="D8" s="342"/>
      <c r="E8" s="58" t="s">
        <v>7</v>
      </c>
      <c r="F8" s="104"/>
      <c r="G8" s="59"/>
      <c r="H8" s="344" t="s">
        <v>157</v>
      </c>
      <c r="I8" s="343"/>
      <c r="J8" s="343"/>
      <c r="K8" s="343"/>
      <c r="L8" s="343"/>
      <c r="M8" s="343"/>
      <c r="N8" s="343"/>
      <c r="O8" s="343"/>
      <c r="P8" s="343"/>
      <c r="Q8" s="343"/>
      <c r="R8" s="343"/>
      <c r="S8" s="343"/>
      <c r="T8" s="343"/>
      <c r="U8" s="343"/>
      <c r="V8" s="343"/>
      <c r="W8" s="343"/>
      <c r="X8" s="342"/>
      <c r="Y8" s="118" t="s">
        <v>8</v>
      </c>
      <c r="Z8" s="119"/>
      <c r="AA8" s="247" t="s">
        <v>156</v>
      </c>
      <c r="AB8" s="121"/>
      <c r="AC8" s="119"/>
    </row>
    <row r="9" spans="1:29" ht="13.2">
      <c r="A9" s="58" t="s">
        <v>9</v>
      </c>
      <c r="B9" s="59"/>
      <c r="C9" s="246" t="s">
        <v>155</v>
      </c>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44"/>
    </row>
    <row r="10" spans="1:29" ht="13.2">
      <c r="A10" s="60" t="s">
        <v>10</v>
      </c>
      <c r="B10" s="63" t="s">
        <v>11</v>
      </c>
      <c r="C10" s="60" t="s">
        <v>12</v>
      </c>
      <c r="D10" s="66" t="s">
        <v>13</v>
      </c>
      <c r="E10" s="67" t="s">
        <v>14</v>
      </c>
      <c r="F10" s="341" t="s">
        <v>15</v>
      </c>
      <c r="G10" s="66" t="s">
        <v>117</v>
      </c>
      <c r="H10" s="66" t="s">
        <v>16</v>
      </c>
      <c r="I10" s="66" t="s">
        <v>17</v>
      </c>
      <c r="J10" s="66" t="s">
        <v>18</v>
      </c>
      <c r="K10" s="58" t="s">
        <v>19</v>
      </c>
      <c r="L10" s="104"/>
      <c r="M10" s="104"/>
      <c r="N10" s="104"/>
      <c r="O10" s="104"/>
      <c r="P10" s="104"/>
      <c r="Q10" s="104"/>
      <c r="R10" s="104"/>
      <c r="S10" s="104"/>
      <c r="T10" s="104"/>
      <c r="U10" s="104"/>
      <c r="V10" s="59"/>
      <c r="W10" s="239" t="s">
        <v>20</v>
      </c>
      <c r="X10" s="105" t="s">
        <v>21</v>
      </c>
      <c r="Y10" s="107" t="s">
        <v>22</v>
      </c>
      <c r="Z10" s="95" t="s">
        <v>23</v>
      </c>
      <c r="AA10" s="96"/>
      <c r="AB10" s="123" t="s">
        <v>24</v>
      </c>
      <c r="AC10" s="123" t="s">
        <v>25</v>
      </c>
    </row>
    <row r="11" spans="1:29" ht="13.2">
      <c r="A11" s="61"/>
      <c r="B11" s="64"/>
      <c r="C11" s="61"/>
      <c r="D11" s="61"/>
      <c r="E11" s="68"/>
      <c r="F11" s="71"/>
      <c r="G11" s="61"/>
      <c r="H11" s="61"/>
      <c r="I11" s="61"/>
      <c r="J11" s="61"/>
      <c r="K11" s="106" t="s">
        <v>26</v>
      </c>
      <c r="L11" s="104"/>
      <c r="M11" s="59"/>
      <c r="N11" s="58" t="s">
        <v>27</v>
      </c>
      <c r="O11" s="104"/>
      <c r="P11" s="59"/>
      <c r="Q11" s="58" t="s">
        <v>28</v>
      </c>
      <c r="R11" s="104"/>
      <c r="S11" s="59"/>
      <c r="T11" s="58" t="s">
        <v>29</v>
      </c>
      <c r="U11" s="104"/>
      <c r="V11" s="59"/>
      <c r="W11" s="233"/>
      <c r="X11" s="61"/>
      <c r="Y11" s="64"/>
      <c r="Z11" s="97" t="s">
        <v>30</v>
      </c>
      <c r="AA11" s="71"/>
      <c r="AB11" s="124"/>
      <c r="AC11" s="124"/>
    </row>
    <row r="12" spans="1:29" ht="13.8" thickBot="1">
      <c r="A12" s="62"/>
      <c r="B12" s="65"/>
      <c r="C12" s="62"/>
      <c r="D12" s="62"/>
      <c r="E12" s="68"/>
      <c r="F12" s="72"/>
      <c r="G12" s="62"/>
      <c r="H12" s="62"/>
      <c r="I12" s="62"/>
      <c r="J12" s="62"/>
      <c r="K12" s="23" t="s">
        <v>31</v>
      </c>
      <c r="L12" s="24" t="s">
        <v>32</v>
      </c>
      <c r="M12" s="24" t="s">
        <v>33</v>
      </c>
      <c r="N12" s="24" t="s">
        <v>34</v>
      </c>
      <c r="O12" s="24" t="s">
        <v>33</v>
      </c>
      <c r="P12" s="24" t="s">
        <v>35</v>
      </c>
      <c r="Q12" s="24" t="s">
        <v>35</v>
      </c>
      <c r="R12" s="24" t="s">
        <v>34</v>
      </c>
      <c r="S12" s="24" t="s">
        <v>36</v>
      </c>
      <c r="T12" s="24" t="s">
        <v>37</v>
      </c>
      <c r="U12" s="24" t="s">
        <v>38</v>
      </c>
      <c r="V12" s="24" t="s">
        <v>39</v>
      </c>
      <c r="W12" s="228"/>
      <c r="X12" s="62"/>
      <c r="Y12" s="65"/>
      <c r="Z12" s="97" t="s">
        <v>40</v>
      </c>
      <c r="AA12" s="71"/>
      <c r="AB12" s="94"/>
      <c r="AC12" s="94"/>
    </row>
    <row r="13" spans="1:29" ht="54" customHeight="1">
      <c r="A13" s="340" t="s">
        <v>154</v>
      </c>
      <c r="B13" s="300" t="s">
        <v>153</v>
      </c>
      <c r="C13" s="339" t="s">
        <v>145</v>
      </c>
      <c r="D13" s="222" t="s">
        <v>127</v>
      </c>
      <c r="E13" s="68"/>
      <c r="F13" s="4" t="s">
        <v>41</v>
      </c>
      <c r="G13" s="8">
        <f>H13+I13</f>
        <v>8790</v>
      </c>
      <c r="H13" s="8">
        <v>4382</v>
      </c>
      <c r="I13" s="8">
        <v>4408</v>
      </c>
      <c r="J13" s="6" t="s">
        <v>42</v>
      </c>
      <c r="K13" s="298"/>
      <c r="L13" s="297"/>
      <c r="M13" s="297"/>
      <c r="N13" s="297">
        <v>1</v>
      </c>
      <c r="O13" s="297"/>
      <c r="P13" s="297"/>
      <c r="Q13" s="297"/>
      <c r="R13" s="297">
        <v>1</v>
      </c>
      <c r="S13" s="297"/>
      <c r="T13" s="297"/>
      <c r="U13" s="297"/>
      <c r="V13" s="297"/>
      <c r="W13" s="267">
        <f>SUM(K13:V13)</f>
        <v>2</v>
      </c>
      <c r="X13" s="267"/>
      <c r="Y13" s="98">
        <v>1</v>
      </c>
      <c r="Z13" s="88">
        <v>10000</v>
      </c>
      <c r="AA13" s="100">
        <v>1177865.1299999999</v>
      </c>
      <c r="AB13" s="338">
        <v>236749.85</v>
      </c>
      <c r="AC13" s="338">
        <f>AA13-AB13</f>
        <v>941115.27999999991</v>
      </c>
    </row>
    <row r="14" spans="1:29" ht="35.25" customHeight="1">
      <c r="A14" s="337"/>
      <c r="B14" s="289"/>
      <c r="C14" s="336"/>
      <c r="D14" s="191" t="s">
        <v>152</v>
      </c>
      <c r="E14" s="68"/>
      <c r="F14" s="4" t="s">
        <v>43</v>
      </c>
      <c r="G14" s="8">
        <f>H14+I14</f>
        <v>9473</v>
      </c>
      <c r="H14" s="8">
        <v>4815</v>
      </c>
      <c r="I14" s="8">
        <v>4658</v>
      </c>
      <c r="J14" s="7" t="s">
        <v>44</v>
      </c>
      <c r="K14" s="264"/>
      <c r="L14" s="262"/>
      <c r="M14" s="262"/>
      <c r="N14" s="262"/>
      <c r="O14" s="262"/>
      <c r="P14" s="262"/>
      <c r="Q14" s="262"/>
      <c r="R14" s="262"/>
      <c r="S14" s="262"/>
      <c r="T14" s="262"/>
      <c r="U14" s="262"/>
      <c r="V14" s="262"/>
      <c r="W14" s="263">
        <f>SUM(K14:V14)</f>
        <v>0</v>
      </c>
      <c r="X14" s="262">
        <f>W14*X13/W13</f>
        <v>0</v>
      </c>
      <c r="Y14" s="99"/>
      <c r="Z14" s="69"/>
      <c r="AA14" s="101"/>
      <c r="AB14" s="335"/>
      <c r="AC14" s="335"/>
    </row>
    <row r="15" spans="1:29" ht="36.75" customHeight="1">
      <c r="A15" s="334" t="s">
        <v>151</v>
      </c>
      <c r="B15" s="333" t="s">
        <v>150</v>
      </c>
      <c r="C15" s="291" t="s">
        <v>149</v>
      </c>
      <c r="D15" s="211" t="s">
        <v>127</v>
      </c>
      <c r="E15" s="68"/>
      <c r="F15" s="4" t="s">
        <v>45</v>
      </c>
      <c r="G15" s="8">
        <f>H15+I15</f>
        <v>9867</v>
      </c>
      <c r="H15" s="8">
        <v>5148</v>
      </c>
      <c r="I15" s="8">
        <v>4719</v>
      </c>
      <c r="J15" s="6" t="s">
        <v>42</v>
      </c>
      <c r="K15" s="268"/>
      <c r="L15" s="6"/>
      <c r="M15" s="6"/>
      <c r="N15" s="6"/>
      <c r="O15" s="6">
        <v>1</v>
      </c>
      <c r="P15" s="6">
        <v>1</v>
      </c>
      <c r="Q15" s="6">
        <v>1</v>
      </c>
      <c r="R15" s="6">
        <v>1</v>
      </c>
      <c r="S15" s="6">
        <v>1</v>
      </c>
      <c r="T15" s="6">
        <v>1</v>
      </c>
      <c r="U15" s="6">
        <v>1</v>
      </c>
      <c r="V15" s="6"/>
      <c r="W15" s="267">
        <f>SUM(K15:V15)</f>
        <v>7</v>
      </c>
      <c r="X15" s="267"/>
      <c r="Y15" s="127">
        <v>1</v>
      </c>
      <c r="Z15" s="88">
        <v>20000</v>
      </c>
      <c r="AA15" s="130">
        <f>+'[1]ANTEPROYECTO 2022 '!$K$339</f>
        <v>10000</v>
      </c>
      <c r="AB15" s="86"/>
      <c r="AC15" s="83">
        <f>AA15-AB15</f>
        <v>10000</v>
      </c>
    </row>
    <row r="16" spans="1:29" ht="20.25" customHeight="1">
      <c r="A16" s="332"/>
      <c r="B16" s="289"/>
      <c r="C16" s="331"/>
      <c r="D16" s="207" t="s">
        <v>148</v>
      </c>
      <c r="E16" s="68"/>
      <c r="F16" s="4" t="s">
        <v>46</v>
      </c>
      <c r="G16" s="8">
        <f>H16+I16</f>
        <v>9832</v>
      </c>
      <c r="H16" s="8">
        <v>5040</v>
      </c>
      <c r="I16" s="8">
        <v>4792</v>
      </c>
      <c r="J16" s="7" t="s">
        <v>44</v>
      </c>
      <c r="K16" s="264"/>
      <c r="L16" s="262"/>
      <c r="M16" s="262"/>
      <c r="N16" s="262"/>
      <c r="O16" s="262"/>
      <c r="P16" s="262"/>
      <c r="Q16" s="262"/>
      <c r="R16" s="262"/>
      <c r="S16" s="262"/>
      <c r="T16" s="262"/>
      <c r="U16" s="262"/>
      <c r="V16" s="262"/>
      <c r="W16" s="263">
        <f>SUM(K16:V16)</f>
        <v>0</v>
      </c>
      <c r="X16" s="262">
        <f>W16*X15/W15</f>
        <v>0</v>
      </c>
      <c r="Y16" s="99"/>
      <c r="Z16" s="69"/>
      <c r="AA16" s="129"/>
      <c r="AB16" s="87"/>
      <c r="AC16" s="84"/>
    </row>
    <row r="17" spans="1:29" ht="33.75" customHeight="1">
      <c r="A17" s="334" t="s">
        <v>147</v>
      </c>
      <c r="B17" s="333" t="s">
        <v>146</v>
      </c>
      <c r="C17" s="291" t="s">
        <v>145</v>
      </c>
      <c r="D17" s="211" t="s">
        <v>127</v>
      </c>
      <c r="E17" s="68"/>
      <c r="F17" s="4" t="s">
        <v>47</v>
      </c>
      <c r="G17" s="8">
        <f>H17+I17</f>
        <v>9125</v>
      </c>
      <c r="H17" s="8">
        <v>4500</v>
      </c>
      <c r="I17" s="8">
        <v>4625</v>
      </c>
      <c r="J17" s="6" t="s">
        <v>42</v>
      </c>
      <c r="K17" s="268">
        <v>1</v>
      </c>
      <c r="L17" s="6">
        <v>1</v>
      </c>
      <c r="M17" s="6">
        <v>1</v>
      </c>
      <c r="N17" s="6">
        <v>1</v>
      </c>
      <c r="O17" s="6">
        <v>1</v>
      </c>
      <c r="P17" s="6">
        <v>1</v>
      </c>
      <c r="Q17" s="6">
        <v>1</v>
      </c>
      <c r="R17" s="6">
        <v>1</v>
      </c>
      <c r="S17" s="6">
        <v>1</v>
      </c>
      <c r="T17" s="6">
        <v>1</v>
      </c>
      <c r="U17" s="6">
        <v>1</v>
      </c>
      <c r="V17" s="6">
        <v>1</v>
      </c>
      <c r="W17" s="267">
        <f>SUM(K17:V17)</f>
        <v>12</v>
      </c>
      <c r="X17" s="267"/>
      <c r="Y17" s="127">
        <v>0.75</v>
      </c>
      <c r="Z17" s="88">
        <v>30000</v>
      </c>
      <c r="AA17" s="130">
        <f>+'[1]ANTEPROYECTO 2022 '!$K$348</f>
        <v>125000</v>
      </c>
      <c r="AB17" s="86"/>
      <c r="AC17" s="83">
        <f>AA17-AB17</f>
        <v>125000</v>
      </c>
    </row>
    <row r="18" spans="1:29" ht="20.25" customHeight="1">
      <c r="A18" s="332"/>
      <c r="B18" s="289"/>
      <c r="C18" s="331"/>
      <c r="D18" s="207"/>
      <c r="E18" s="68"/>
      <c r="F18" s="4" t="s">
        <v>48</v>
      </c>
      <c r="G18" s="8">
        <f>H18+I18</f>
        <v>8150</v>
      </c>
      <c r="H18" s="8">
        <v>3994</v>
      </c>
      <c r="I18" s="8">
        <v>4156</v>
      </c>
      <c r="J18" s="7" t="s">
        <v>44</v>
      </c>
      <c r="K18" s="264">
        <v>1</v>
      </c>
      <c r="L18" s="262">
        <v>1</v>
      </c>
      <c r="M18" s="262">
        <v>1</v>
      </c>
      <c r="N18" s="262"/>
      <c r="O18" s="262"/>
      <c r="P18" s="262"/>
      <c r="Q18" s="262"/>
      <c r="R18" s="262"/>
      <c r="S18" s="262"/>
      <c r="T18" s="262"/>
      <c r="U18" s="262"/>
      <c r="V18" s="262"/>
      <c r="W18" s="263">
        <f>SUM(K18:V18)</f>
        <v>3</v>
      </c>
      <c r="X18" s="262">
        <f>W18*X17/W17</f>
        <v>0</v>
      </c>
      <c r="Y18" s="99"/>
      <c r="Z18" s="69"/>
      <c r="AA18" s="129"/>
      <c r="AB18" s="87"/>
      <c r="AC18" s="84"/>
    </row>
    <row r="19" spans="1:29" ht="20.25" customHeight="1">
      <c r="A19" s="330"/>
      <c r="B19" s="329"/>
      <c r="C19" s="328"/>
      <c r="D19" s="73"/>
      <c r="E19" s="68"/>
      <c r="F19" s="4" t="s">
        <v>49</v>
      </c>
      <c r="G19" s="8">
        <f>H19+I19</f>
        <v>7119</v>
      </c>
      <c r="H19" s="8">
        <v>3232</v>
      </c>
      <c r="I19" s="8">
        <v>3887</v>
      </c>
      <c r="J19" s="6" t="s">
        <v>42</v>
      </c>
      <c r="K19" s="268"/>
      <c r="L19" s="6"/>
      <c r="M19" s="6"/>
      <c r="N19" s="6"/>
      <c r="O19" s="6"/>
      <c r="P19" s="6"/>
      <c r="Q19" s="6"/>
      <c r="R19" s="6"/>
      <c r="S19" s="6"/>
      <c r="T19" s="6"/>
      <c r="U19" s="6"/>
      <c r="V19" s="6"/>
      <c r="W19" s="267"/>
      <c r="X19" s="267"/>
      <c r="Y19" s="276"/>
      <c r="Z19" s="88">
        <v>40000</v>
      </c>
      <c r="AA19" s="128"/>
      <c r="AB19" s="86"/>
      <c r="AC19" s="86">
        <f>AA19-AB19</f>
        <v>0</v>
      </c>
    </row>
    <row r="20" spans="1:29" ht="20.25" customHeight="1">
      <c r="A20" s="327"/>
      <c r="B20" s="326"/>
      <c r="C20" s="325"/>
      <c r="D20" s="69"/>
      <c r="E20" s="68"/>
      <c r="F20" s="4" t="s">
        <v>50</v>
      </c>
      <c r="G20" s="8">
        <f>H20+I20</f>
        <v>7800</v>
      </c>
      <c r="H20" s="8">
        <v>3931</v>
      </c>
      <c r="I20" s="8">
        <v>3869</v>
      </c>
      <c r="J20" s="7" t="s">
        <v>44</v>
      </c>
      <c r="K20" s="264"/>
      <c r="L20" s="262"/>
      <c r="M20" s="262"/>
      <c r="N20" s="262"/>
      <c r="O20" s="262"/>
      <c r="P20" s="262"/>
      <c r="Q20" s="262"/>
      <c r="R20" s="262"/>
      <c r="S20" s="262"/>
      <c r="T20" s="262"/>
      <c r="U20" s="262"/>
      <c r="V20" s="262"/>
      <c r="W20" s="263"/>
      <c r="X20" s="262"/>
      <c r="Y20" s="99"/>
      <c r="Z20" s="69"/>
      <c r="AA20" s="129"/>
      <c r="AB20" s="87"/>
      <c r="AC20" s="87"/>
    </row>
    <row r="21" spans="1:29" ht="20.25" customHeight="1">
      <c r="A21" s="82"/>
      <c r="B21" s="270"/>
      <c r="C21" s="73"/>
      <c r="D21" s="73"/>
      <c r="E21" s="68"/>
      <c r="F21" s="4" t="s">
        <v>51</v>
      </c>
      <c r="G21" s="8">
        <f>H21+I21</f>
        <v>7539</v>
      </c>
      <c r="H21" s="8">
        <v>3964</v>
      </c>
      <c r="I21" s="8">
        <v>3575</v>
      </c>
      <c r="J21" s="6" t="s">
        <v>42</v>
      </c>
      <c r="K21" s="268"/>
      <c r="L21" s="6"/>
      <c r="M21" s="6"/>
      <c r="N21" s="6"/>
      <c r="O21" s="6"/>
      <c r="P21" s="6"/>
      <c r="Q21" s="6"/>
      <c r="R21" s="6"/>
      <c r="S21" s="6"/>
      <c r="T21" s="6"/>
      <c r="U21" s="6"/>
      <c r="V21" s="6"/>
      <c r="W21" s="267"/>
      <c r="X21" s="267"/>
      <c r="Y21" s="276"/>
      <c r="Z21" s="88">
        <v>50000</v>
      </c>
      <c r="AA21" s="130">
        <f>+'[1]ANTEPROYECTO 2022 '!$K$367</f>
        <v>20000</v>
      </c>
      <c r="AB21" s="86"/>
      <c r="AC21" s="83">
        <f>AA21-AB21</f>
        <v>20000</v>
      </c>
    </row>
    <row r="22" spans="1:29" ht="20.25" customHeight="1">
      <c r="A22" s="69"/>
      <c r="B22" s="69"/>
      <c r="C22" s="69"/>
      <c r="D22" s="69"/>
      <c r="E22" s="68"/>
      <c r="F22" s="4" t="s">
        <v>52</v>
      </c>
      <c r="G22" s="8">
        <f>H22+I22</f>
        <v>6194</v>
      </c>
      <c r="H22" s="8">
        <v>3079</v>
      </c>
      <c r="I22" s="8">
        <v>3115</v>
      </c>
      <c r="J22" s="7" t="s">
        <v>44</v>
      </c>
      <c r="K22" s="264"/>
      <c r="L22" s="262"/>
      <c r="M22" s="262"/>
      <c r="N22" s="262"/>
      <c r="O22" s="262"/>
      <c r="P22" s="262"/>
      <c r="Q22" s="262"/>
      <c r="R22" s="262"/>
      <c r="S22" s="262"/>
      <c r="T22" s="262"/>
      <c r="U22" s="262"/>
      <c r="V22" s="262"/>
      <c r="W22" s="263"/>
      <c r="X22" s="262"/>
      <c r="Y22" s="99"/>
      <c r="Z22" s="69"/>
      <c r="AA22" s="129"/>
      <c r="AB22" s="87"/>
      <c r="AC22" s="84"/>
    </row>
    <row r="23" spans="1:29" ht="20.25" customHeight="1">
      <c r="A23" s="82"/>
      <c r="B23" s="270"/>
      <c r="C23" s="73"/>
      <c r="D23" s="73"/>
      <c r="E23" s="68"/>
      <c r="F23" s="4" t="s">
        <v>53</v>
      </c>
      <c r="G23" s="8">
        <f>H23+I23</f>
        <v>5582</v>
      </c>
      <c r="H23" s="8">
        <v>2811</v>
      </c>
      <c r="I23" s="8">
        <v>2771</v>
      </c>
      <c r="J23" s="6" t="s">
        <v>42</v>
      </c>
      <c r="K23" s="268"/>
      <c r="L23" s="6"/>
      <c r="M23" s="6"/>
      <c r="N23" s="6"/>
      <c r="O23" s="6"/>
      <c r="P23" s="6"/>
      <c r="Q23" s="6"/>
      <c r="R23" s="6"/>
      <c r="S23" s="6"/>
      <c r="T23" s="6"/>
      <c r="U23" s="6"/>
      <c r="V23" s="6"/>
      <c r="W23" s="267"/>
      <c r="X23" s="267"/>
      <c r="Y23" s="73"/>
      <c r="Z23" s="90"/>
      <c r="AA23" s="128"/>
      <c r="AB23" s="86"/>
      <c r="AC23" s="86">
        <f>AA23-AB23</f>
        <v>0</v>
      </c>
    </row>
    <row r="24" spans="1:29" ht="20.25" customHeight="1">
      <c r="A24" s="69"/>
      <c r="B24" s="69"/>
      <c r="C24" s="69"/>
      <c r="D24" s="69"/>
      <c r="E24" s="68"/>
      <c r="F24" s="4" t="s">
        <v>54</v>
      </c>
      <c r="G24" s="8">
        <f>H24+I24</f>
        <v>3615</v>
      </c>
      <c r="H24" s="8">
        <v>1791</v>
      </c>
      <c r="I24" s="8">
        <v>1824</v>
      </c>
      <c r="J24" s="7" t="s">
        <v>44</v>
      </c>
      <c r="K24" s="264"/>
      <c r="L24" s="262"/>
      <c r="M24" s="262"/>
      <c r="N24" s="262"/>
      <c r="O24" s="262"/>
      <c r="P24" s="262"/>
      <c r="Q24" s="262"/>
      <c r="R24" s="262"/>
      <c r="S24" s="262"/>
      <c r="T24" s="262"/>
      <c r="U24" s="262"/>
      <c r="V24" s="262"/>
      <c r="W24" s="263"/>
      <c r="X24" s="262"/>
      <c r="Y24" s="69"/>
      <c r="Z24" s="69"/>
      <c r="AA24" s="129"/>
      <c r="AB24" s="87"/>
      <c r="AC24" s="87"/>
    </row>
    <row r="25" spans="1:29" ht="20.25" customHeight="1">
      <c r="A25" s="82"/>
      <c r="B25" s="270"/>
      <c r="C25" s="73"/>
      <c r="D25" s="73"/>
      <c r="E25" s="68"/>
      <c r="F25" s="4" t="s">
        <v>55</v>
      </c>
      <c r="G25" s="8">
        <f>H25+I25</f>
        <v>2936</v>
      </c>
      <c r="H25" s="8">
        <v>1454</v>
      </c>
      <c r="I25" s="8">
        <v>1482</v>
      </c>
      <c r="J25" s="6" t="s">
        <v>42</v>
      </c>
      <c r="K25" s="268"/>
      <c r="L25" s="6"/>
      <c r="M25" s="6"/>
      <c r="N25" s="6"/>
      <c r="O25" s="6"/>
      <c r="P25" s="6"/>
      <c r="Q25" s="6"/>
      <c r="R25" s="6"/>
      <c r="S25" s="6"/>
      <c r="T25" s="6"/>
      <c r="U25" s="6"/>
      <c r="V25" s="6"/>
      <c r="W25" s="267"/>
      <c r="X25" s="267"/>
      <c r="Y25" s="73"/>
      <c r="Z25" s="90"/>
      <c r="AA25" s="128"/>
      <c r="AB25" s="86"/>
      <c r="AC25" s="86">
        <f>AA25-AB25</f>
        <v>0</v>
      </c>
    </row>
    <row r="26" spans="1:29" ht="20.25" customHeight="1">
      <c r="A26" s="69"/>
      <c r="B26" s="69"/>
      <c r="C26" s="69"/>
      <c r="D26" s="69"/>
      <c r="E26" s="68"/>
      <c r="F26" s="4" t="s">
        <v>56</v>
      </c>
      <c r="G26" s="8">
        <f>H26+I26</f>
        <v>2117</v>
      </c>
      <c r="H26" s="8">
        <v>1066</v>
      </c>
      <c r="I26" s="8">
        <v>1051</v>
      </c>
      <c r="J26" s="7" t="s">
        <v>44</v>
      </c>
      <c r="K26" s="264"/>
      <c r="L26" s="262"/>
      <c r="M26" s="262"/>
      <c r="N26" s="262"/>
      <c r="O26" s="262"/>
      <c r="P26" s="262"/>
      <c r="Q26" s="262"/>
      <c r="R26" s="262"/>
      <c r="S26" s="262"/>
      <c r="T26" s="262"/>
      <c r="U26" s="262"/>
      <c r="V26" s="262"/>
      <c r="W26" s="263"/>
      <c r="X26" s="262"/>
      <c r="Y26" s="69"/>
      <c r="Z26" s="69"/>
      <c r="AA26" s="129"/>
      <c r="AB26" s="87"/>
      <c r="AC26" s="87"/>
    </row>
    <row r="27" spans="1:29" ht="20.25" customHeight="1">
      <c r="A27" s="82"/>
      <c r="B27" s="270"/>
      <c r="C27" s="73"/>
      <c r="D27" s="73"/>
      <c r="E27" s="68"/>
      <c r="F27" s="4" t="s">
        <v>57</v>
      </c>
      <c r="G27" s="8">
        <f>H27+I27</f>
        <v>1745</v>
      </c>
      <c r="H27" s="8">
        <v>785</v>
      </c>
      <c r="I27" s="8">
        <v>960</v>
      </c>
      <c r="J27" s="6" t="s">
        <v>42</v>
      </c>
      <c r="K27" s="268"/>
      <c r="L27" s="6"/>
      <c r="M27" s="6"/>
      <c r="N27" s="6"/>
      <c r="O27" s="6"/>
      <c r="P27" s="6"/>
      <c r="Q27" s="6"/>
      <c r="R27" s="6"/>
      <c r="S27" s="6"/>
      <c r="T27" s="6"/>
      <c r="U27" s="6"/>
      <c r="V27" s="6"/>
      <c r="W27" s="267"/>
      <c r="X27" s="267"/>
      <c r="Y27" s="73"/>
      <c r="Z27" s="90"/>
      <c r="AA27" s="128"/>
      <c r="AB27" s="324"/>
      <c r="AC27" s="86">
        <f>AA27-AB27</f>
        <v>0</v>
      </c>
    </row>
    <row r="28" spans="1:29" ht="20.25" customHeight="1">
      <c r="A28" s="69"/>
      <c r="B28" s="69"/>
      <c r="C28" s="69"/>
      <c r="D28" s="69"/>
      <c r="E28" s="68"/>
      <c r="F28" s="4" t="s">
        <v>58</v>
      </c>
      <c r="G28" s="8">
        <f>H28+I28</f>
        <v>2487</v>
      </c>
      <c r="H28" s="8">
        <v>1259</v>
      </c>
      <c r="I28" s="8">
        <v>1228</v>
      </c>
      <c r="J28" s="7" t="s">
        <v>44</v>
      </c>
      <c r="K28" s="264"/>
      <c r="L28" s="262"/>
      <c r="M28" s="262"/>
      <c r="N28" s="262"/>
      <c r="O28" s="262"/>
      <c r="P28" s="262"/>
      <c r="Q28" s="262"/>
      <c r="R28" s="262"/>
      <c r="S28" s="262"/>
      <c r="T28" s="262"/>
      <c r="U28" s="262"/>
      <c r="V28" s="262"/>
      <c r="W28" s="263"/>
      <c r="X28" s="262"/>
      <c r="Y28" s="69"/>
      <c r="Z28" s="69"/>
      <c r="AA28" s="129"/>
      <c r="AB28" s="87"/>
      <c r="AC28" s="87"/>
    </row>
    <row r="29" spans="1:29" ht="20.25" customHeight="1">
      <c r="A29" s="82"/>
      <c r="B29" s="73"/>
      <c r="C29" s="73"/>
      <c r="D29" s="73"/>
      <c r="E29" s="68"/>
      <c r="F29" s="4" t="s">
        <v>59</v>
      </c>
      <c r="G29" s="8">
        <f>H29+I29</f>
        <v>35</v>
      </c>
      <c r="H29" s="8">
        <v>16</v>
      </c>
      <c r="I29" s="8">
        <v>19</v>
      </c>
      <c r="J29" s="6" t="s">
        <v>42</v>
      </c>
      <c r="K29" s="268"/>
      <c r="L29" s="6"/>
      <c r="M29" s="6"/>
      <c r="N29" s="6"/>
      <c r="O29" s="6"/>
      <c r="P29" s="6"/>
      <c r="Q29" s="6"/>
      <c r="R29" s="6"/>
      <c r="S29" s="6"/>
      <c r="T29" s="6"/>
      <c r="U29" s="6"/>
      <c r="V29" s="6"/>
      <c r="W29" s="267"/>
      <c r="X29" s="8"/>
      <c r="Y29" s="73"/>
      <c r="Z29" s="90"/>
      <c r="AA29" s="128"/>
      <c r="AB29" s="86"/>
      <c r="AC29" s="86">
        <f>AA29-AB29</f>
        <v>0</v>
      </c>
    </row>
    <row r="30" spans="1:29" ht="20.25" customHeight="1">
      <c r="A30" s="69"/>
      <c r="B30" s="69"/>
      <c r="C30" s="69"/>
      <c r="D30" s="69"/>
      <c r="E30" s="69"/>
      <c r="F30" s="9" t="s">
        <v>60</v>
      </c>
      <c r="G30" s="22">
        <f>SUM(G13:G29)</f>
        <v>102406</v>
      </c>
      <c r="H30" s="6">
        <f>SUM(H13:H29)</f>
        <v>51267</v>
      </c>
      <c r="I30" s="6">
        <f>SUM(I13:I29)</f>
        <v>51139</v>
      </c>
      <c r="J30" s="7" t="s">
        <v>44</v>
      </c>
      <c r="K30" s="264"/>
      <c r="L30" s="262"/>
      <c r="M30" s="262"/>
      <c r="N30" s="262"/>
      <c r="O30" s="262"/>
      <c r="P30" s="262"/>
      <c r="Q30" s="262"/>
      <c r="R30" s="262"/>
      <c r="S30" s="262"/>
      <c r="T30" s="262"/>
      <c r="U30" s="262"/>
      <c r="V30" s="262"/>
      <c r="W30" s="263"/>
      <c r="X30" s="262"/>
      <c r="Y30" s="69"/>
      <c r="Z30" s="69"/>
      <c r="AA30" s="129"/>
      <c r="AB30" s="87"/>
      <c r="AC30" s="87"/>
    </row>
    <row r="31" spans="1:29" ht="13.8">
      <c r="H31" s="10"/>
      <c r="U31" s="154" t="s">
        <v>61</v>
      </c>
      <c r="V31" s="59"/>
      <c r="W31" s="11">
        <f>W13+W15+W17+W19+W21+W23+W25+W27</f>
        <v>21</v>
      </c>
      <c r="X31" s="11">
        <f>X13+X15+X17+X19+X21+X23+X25+X27</f>
        <v>0</v>
      </c>
      <c r="Z31" s="12" t="s">
        <v>62</v>
      </c>
      <c r="AA31" s="25">
        <f>SUM(AA13:AA30)</f>
        <v>1332865.1299999999</v>
      </c>
      <c r="AB31" s="25">
        <f>SUM(AB13:AB30)</f>
        <v>236749.85</v>
      </c>
      <c r="AC31" s="149">
        <f>SUM(AC13:AC30)</f>
        <v>1096115.2799999998</v>
      </c>
    </row>
    <row r="32" spans="1:29" ht="13.8">
      <c r="Z32" s="13"/>
      <c r="AA32" s="148"/>
      <c r="AB32" s="13"/>
      <c r="AC32" s="13"/>
    </row>
    <row r="33" spans="2:29" ht="13.8">
      <c r="D33" s="137"/>
      <c r="Z33" s="13"/>
      <c r="AA33" s="323"/>
      <c r="AB33" s="322" t="s">
        <v>93</v>
      </c>
      <c r="AC33" s="322" t="s">
        <v>94</v>
      </c>
    </row>
    <row r="34" spans="2:29" ht="14.4">
      <c r="B34" s="317" t="s">
        <v>98</v>
      </c>
      <c r="C34" s="53" t="s">
        <v>144</v>
      </c>
      <c r="D34" s="321"/>
      <c r="E34" s="321"/>
      <c r="F34" s="321"/>
      <c r="G34" s="316"/>
      <c r="H34" s="316"/>
      <c r="I34" s="316"/>
      <c r="J34" s="316"/>
      <c r="K34" s="316"/>
      <c r="L34" s="53" t="s">
        <v>78</v>
      </c>
      <c r="M34" s="134"/>
      <c r="N34" s="134"/>
      <c r="O34" s="134"/>
      <c r="P34" s="134"/>
      <c r="Q34" s="13"/>
      <c r="R34" s="13"/>
      <c r="S34" s="13"/>
      <c r="T34" s="13"/>
      <c r="U34" s="13"/>
      <c r="V34" s="13"/>
      <c r="Z34" s="144"/>
      <c r="AA34" s="320" t="s">
        <v>92</v>
      </c>
      <c r="AB34" s="319">
        <v>1</v>
      </c>
      <c r="AC34" s="318">
        <v>0.18</v>
      </c>
    </row>
    <row r="35" spans="2:29" ht="14.4">
      <c r="B35" s="317" t="s">
        <v>95</v>
      </c>
      <c r="C35" s="53" t="s">
        <v>64</v>
      </c>
      <c r="D35" s="134"/>
      <c r="E35" s="134"/>
      <c r="F35" s="134"/>
      <c r="G35" s="316"/>
      <c r="H35" s="316"/>
      <c r="I35" s="316"/>
      <c r="J35" s="316"/>
      <c r="K35" s="316"/>
      <c r="L35" s="53" t="s">
        <v>97</v>
      </c>
      <c r="M35" s="134"/>
      <c r="N35" s="134"/>
      <c r="O35" s="134"/>
      <c r="P35" s="134"/>
      <c r="Q35" s="13"/>
      <c r="R35" s="13"/>
      <c r="S35" s="13"/>
      <c r="T35" s="13"/>
      <c r="U35" s="13"/>
      <c r="V35" s="13"/>
      <c r="Z35" s="144"/>
      <c r="AA35" s="315" t="s">
        <v>63</v>
      </c>
      <c r="AB35" s="314">
        <f>+AA31</f>
        <v>1332865.1299999999</v>
      </c>
      <c r="AC35" s="314">
        <f>+AB31</f>
        <v>236749.85</v>
      </c>
    </row>
    <row r="36" spans="2:29" ht="13.8">
      <c r="B36" s="13"/>
      <c r="C36" s="13"/>
      <c r="D36" s="13"/>
      <c r="E36" s="13"/>
      <c r="F36" s="13"/>
      <c r="G36" s="13"/>
      <c r="H36" s="13"/>
      <c r="I36" s="13"/>
      <c r="J36" s="13"/>
      <c r="K36" s="13"/>
      <c r="L36" s="13"/>
      <c r="M36" s="13"/>
      <c r="N36" s="13"/>
      <c r="O36" s="13"/>
      <c r="P36" s="13"/>
      <c r="Q36" s="13"/>
      <c r="R36" s="13"/>
      <c r="S36" s="13"/>
      <c r="T36" s="13"/>
      <c r="U36" s="13"/>
      <c r="V36" s="13"/>
      <c r="AA36" s="313"/>
      <c r="AB36" s="312"/>
      <c r="AC36" s="312"/>
    </row>
    <row r="37" spans="2:29" ht="13.8">
      <c r="B37" s="13"/>
      <c r="C37" s="13"/>
      <c r="D37" s="13"/>
      <c r="E37" s="13"/>
      <c r="F37" s="13"/>
      <c r="G37" s="13"/>
      <c r="H37" s="13"/>
      <c r="I37" s="13"/>
      <c r="J37" s="13"/>
      <c r="K37" s="13"/>
      <c r="L37" s="13"/>
      <c r="M37" s="13"/>
      <c r="N37" s="13"/>
      <c r="O37" s="13"/>
      <c r="P37" s="13"/>
      <c r="Q37" s="13"/>
      <c r="R37" s="13"/>
      <c r="S37" s="13"/>
      <c r="T37" s="13"/>
      <c r="U37" s="13"/>
      <c r="V37" s="13"/>
      <c r="AA37" s="14"/>
    </row>
    <row r="38" spans="2:29" ht="13.8">
      <c r="B38" s="13"/>
      <c r="C38" s="13"/>
      <c r="D38" s="13"/>
      <c r="E38" s="13"/>
      <c r="F38" s="13"/>
      <c r="G38" s="13"/>
      <c r="H38" s="13"/>
      <c r="I38" s="13"/>
      <c r="J38" s="13"/>
      <c r="K38" s="13"/>
      <c r="L38" s="13"/>
      <c r="M38" s="13"/>
      <c r="N38" s="13"/>
      <c r="O38" s="13"/>
      <c r="P38" s="13"/>
      <c r="Q38" s="13"/>
      <c r="R38" s="13"/>
      <c r="S38" s="13"/>
      <c r="T38" s="13"/>
      <c r="U38" s="13"/>
      <c r="V38" s="13"/>
      <c r="AA38" s="14"/>
    </row>
    <row r="39" spans="2:29" ht="13.8">
      <c r="B39" s="13"/>
      <c r="C39" s="13"/>
      <c r="D39" s="13"/>
      <c r="E39" s="13"/>
      <c r="F39" s="13"/>
      <c r="G39" s="13"/>
      <c r="H39" s="13"/>
      <c r="I39" s="13"/>
      <c r="J39" s="13"/>
      <c r="K39" s="13"/>
      <c r="L39" s="13"/>
      <c r="M39" s="13"/>
      <c r="N39" s="13"/>
      <c r="O39" s="13"/>
      <c r="P39" s="13"/>
      <c r="Q39" s="13"/>
      <c r="R39" s="13"/>
      <c r="S39" s="13"/>
      <c r="T39" s="13"/>
      <c r="U39" s="13"/>
      <c r="V39" s="13"/>
      <c r="AA39" s="14"/>
    </row>
    <row r="40" spans="2:29" ht="13.8">
      <c r="B40" s="13"/>
      <c r="C40" s="13"/>
      <c r="D40" s="13"/>
      <c r="E40" s="13"/>
      <c r="F40" s="13"/>
      <c r="G40" s="13"/>
      <c r="H40" s="13"/>
      <c r="I40" s="13"/>
      <c r="J40" s="13"/>
      <c r="K40" s="13"/>
      <c r="L40" s="13"/>
      <c r="M40" s="13"/>
      <c r="N40" s="13"/>
      <c r="O40" s="13"/>
      <c r="P40" s="13"/>
      <c r="Q40" s="13"/>
      <c r="R40" s="13"/>
      <c r="S40" s="13"/>
      <c r="T40" s="13"/>
      <c r="U40" s="13"/>
      <c r="V40" s="13"/>
      <c r="AA40" s="14"/>
    </row>
    <row r="41" spans="2:29" ht="13.8">
      <c r="B41" s="13"/>
      <c r="C41" s="13"/>
      <c r="D41" s="13"/>
      <c r="E41" s="13"/>
      <c r="F41" s="13"/>
      <c r="G41" s="13"/>
      <c r="H41" s="13"/>
      <c r="I41" s="13"/>
      <c r="J41" s="13"/>
      <c r="K41" s="13"/>
      <c r="L41" s="13"/>
      <c r="M41" s="13"/>
      <c r="N41" s="13"/>
      <c r="O41" s="13"/>
      <c r="P41" s="13"/>
      <c r="Q41" s="13"/>
      <c r="R41" s="13"/>
      <c r="S41" s="13"/>
      <c r="T41" s="13"/>
      <c r="U41" s="13"/>
      <c r="V41" s="13"/>
      <c r="AA41" s="14"/>
    </row>
    <row r="42" spans="2:29" ht="13.8">
      <c r="B42" s="13"/>
      <c r="C42" s="13"/>
      <c r="D42" s="13"/>
      <c r="E42" s="13"/>
      <c r="F42" s="13"/>
      <c r="G42" s="13"/>
      <c r="H42" s="13"/>
      <c r="I42" s="13"/>
      <c r="J42" s="13"/>
      <c r="K42" s="13"/>
      <c r="L42" s="13"/>
      <c r="M42" s="13"/>
      <c r="N42" s="13"/>
      <c r="O42" s="13"/>
      <c r="P42" s="13"/>
      <c r="Q42" s="13"/>
      <c r="R42" s="13"/>
      <c r="S42" s="13"/>
      <c r="T42" s="13"/>
      <c r="U42" s="13"/>
      <c r="V42" s="13"/>
      <c r="AA42" s="14"/>
    </row>
    <row r="43" spans="2:29" ht="13.8">
      <c r="B43" s="13"/>
      <c r="C43" s="13"/>
      <c r="D43" s="13"/>
      <c r="E43" s="13"/>
      <c r="F43" s="13"/>
      <c r="G43" s="13"/>
      <c r="H43" s="13"/>
      <c r="I43" s="13"/>
      <c r="J43" s="13"/>
      <c r="K43" s="13"/>
      <c r="L43" s="13"/>
      <c r="M43" s="13"/>
      <c r="N43" s="13"/>
      <c r="O43" s="13"/>
      <c r="P43" s="13"/>
      <c r="Q43" s="13"/>
      <c r="R43" s="13"/>
      <c r="S43" s="13"/>
      <c r="T43" s="13"/>
      <c r="U43" s="13"/>
      <c r="V43" s="13"/>
      <c r="AA43" s="14"/>
    </row>
    <row r="44" spans="2:29" ht="13.2">
      <c r="AA44" s="14"/>
    </row>
    <row r="45" spans="2:29" ht="13.2">
      <c r="AA45" s="14"/>
    </row>
    <row r="46" spans="2:29" ht="13.2">
      <c r="AA46" s="14"/>
    </row>
    <row r="47" spans="2:29" ht="13.2">
      <c r="AA47" s="14"/>
    </row>
    <row r="48" spans="2:29" ht="13.2">
      <c r="AA48" s="14"/>
    </row>
    <row r="49" spans="27:27" ht="13.2">
      <c r="AA49" s="14"/>
    </row>
    <row r="50" spans="27:27" ht="13.2">
      <c r="AA50" s="14"/>
    </row>
    <row r="51" spans="27:27" ht="13.2">
      <c r="AA51" s="14"/>
    </row>
    <row r="52" spans="27:27" ht="13.2">
      <c r="AA52" s="14"/>
    </row>
    <row r="53" spans="27:27" ht="13.2">
      <c r="AA53" s="14"/>
    </row>
    <row r="54" spans="27:27" ht="13.2">
      <c r="AA54" s="14"/>
    </row>
    <row r="55" spans="27:27" ht="13.2">
      <c r="AA55" s="14"/>
    </row>
    <row r="56" spans="27:27" ht="13.2">
      <c r="AA56" s="14"/>
    </row>
    <row r="57" spans="27:27" ht="13.2">
      <c r="AA57" s="14"/>
    </row>
    <row r="58" spans="27:27" ht="13.2">
      <c r="AA58" s="14"/>
    </row>
    <row r="59" spans="27:27" ht="13.2">
      <c r="AA59" s="14"/>
    </row>
    <row r="60" spans="27:27" ht="13.2">
      <c r="AA60" s="14"/>
    </row>
    <row r="61" spans="27:27" ht="13.2">
      <c r="AA61" s="14"/>
    </row>
    <row r="62" spans="27:27" ht="13.2">
      <c r="AA62" s="14"/>
    </row>
    <row r="63" spans="27:27" ht="13.2">
      <c r="AA63" s="14"/>
    </row>
    <row r="64" spans="27:27" ht="13.2">
      <c r="AA64" s="14"/>
    </row>
    <row r="65" spans="27:27" ht="13.2">
      <c r="AA65" s="14"/>
    </row>
    <row r="66" spans="27:27" ht="13.2">
      <c r="AA66" s="14"/>
    </row>
    <row r="67" spans="27:27" ht="13.2">
      <c r="AA67" s="14"/>
    </row>
    <row r="68" spans="27:27" ht="13.2">
      <c r="AA68" s="14"/>
    </row>
    <row r="69" spans="27:27" ht="13.2">
      <c r="AA69" s="14"/>
    </row>
    <row r="70" spans="27:27" ht="13.2">
      <c r="AA70" s="14"/>
    </row>
    <row r="71" spans="27:27" ht="13.2">
      <c r="AA71" s="14"/>
    </row>
    <row r="72" spans="27:27" ht="13.2">
      <c r="AA72" s="14"/>
    </row>
    <row r="73" spans="27:27" ht="13.2">
      <c r="AA73" s="14"/>
    </row>
    <row r="74" spans="27:27" ht="13.2">
      <c r="AA74" s="14"/>
    </row>
    <row r="75" spans="27:27" ht="13.2">
      <c r="AA75" s="14"/>
    </row>
    <row r="76" spans="27:27" ht="13.2">
      <c r="AA76" s="14"/>
    </row>
    <row r="77" spans="27:27" ht="13.2">
      <c r="AA77" s="14"/>
    </row>
    <row r="78" spans="27:27" ht="13.2">
      <c r="AA78" s="14"/>
    </row>
    <row r="79" spans="27:27" ht="13.2">
      <c r="AA79" s="14"/>
    </row>
    <row r="80" spans="27:27" ht="13.2">
      <c r="AA80" s="14"/>
    </row>
    <row r="81" spans="27:27" ht="13.2">
      <c r="AA81" s="14"/>
    </row>
    <row r="82" spans="27:27" ht="13.2">
      <c r="AA82" s="14"/>
    </row>
    <row r="83" spans="27:27" ht="13.2">
      <c r="AA83" s="14"/>
    </row>
    <row r="84" spans="27:27" ht="13.2">
      <c r="AA84" s="14"/>
    </row>
    <row r="85" spans="27:27" ht="13.2">
      <c r="AA85" s="14"/>
    </row>
    <row r="86" spans="27:27" ht="13.2">
      <c r="AA86" s="14"/>
    </row>
    <row r="87" spans="27:27" ht="13.2">
      <c r="AA87" s="14"/>
    </row>
    <row r="88" spans="27:27" ht="13.2">
      <c r="AA88" s="14"/>
    </row>
    <row r="89" spans="27:27" ht="13.2">
      <c r="AA89" s="14"/>
    </row>
    <row r="90" spans="27:27" ht="13.2">
      <c r="AA90" s="14"/>
    </row>
    <row r="91" spans="27:27" ht="13.2">
      <c r="AA91" s="14"/>
    </row>
    <row r="92" spans="27:27" ht="13.2">
      <c r="AA92" s="14"/>
    </row>
    <row r="93" spans="27:27" ht="13.2">
      <c r="AA93" s="14"/>
    </row>
    <row r="94" spans="27:27" ht="13.2">
      <c r="AA94" s="14"/>
    </row>
    <row r="95" spans="27:27" ht="13.2">
      <c r="AA95" s="14"/>
    </row>
    <row r="96" spans="27:27" ht="13.2">
      <c r="AA96" s="14"/>
    </row>
    <row r="97" spans="27:27" ht="13.2">
      <c r="AA97" s="14"/>
    </row>
    <row r="98" spans="27:27" ht="13.2">
      <c r="AA98" s="14"/>
    </row>
    <row r="99" spans="27:27" ht="13.2">
      <c r="AA99" s="14"/>
    </row>
    <row r="100" spans="27:27" ht="13.2">
      <c r="AA100" s="14"/>
    </row>
    <row r="101" spans="27:27" ht="13.2">
      <c r="AA101" s="14"/>
    </row>
    <row r="102" spans="27:27" ht="13.2">
      <c r="AA102" s="14"/>
    </row>
    <row r="103" spans="27:27" ht="13.2">
      <c r="AA103" s="14"/>
    </row>
    <row r="104" spans="27:27" ht="13.2">
      <c r="AA104" s="14"/>
    </row>
    <row r="105" spans="27:27" ht="13.2">
      <c r="AA105" s="14"/>
    </row>
    <row r="106" spans="27:27" ht="13.2">
      <c r="AA106" s="14"/>
    </row>
    <row r="107" spans="27:27" ht="13.2">
      <c r="AA107" s="14"/>
    </row>
    <row r="108" spans="27:27" ht="13.2">
      <c r="AA108" s="14"/>
    </row>
    <row r="109" spans="27:27" ht="13.2">
      <c r="AA109" s="14"/>
    </row>
    <row r="110" spans="27:27" ht="13.2">
      <c r="AA110" s="14"/>
    </row>
    <row r="111" spans="27:27" ht="13.2">
      <c r="AA111" s="14"/>
    </row>
    <row r="112" spans="27:27" ht="13.2">
      <c r="AA112" s="14"/>
    </row>
    <row r="113" spans="27:27" ht="13.2">
      <c r="AA113" s="14"/>
    </row>
    <row r="114" spans="27:27" ht="13.2">
      <c r="AA114" s="14"/>
    </row>
    <row r="115" spans="27:27" ht="13.2">
      <c r="AA115" s="14"/>
    </row>
    <row r="116" spans="27:27" ht="13.2">
      <c r="AA116" s="14"/>
    </row>
    <row r="117" spans="27:27" ht="13.2">
      <c r="AA117" s="14"/>
    </row>
    <row r="118" spans="27:27" ht="13.2">
      <c r="AA118" s="14"/>
    </row>
    <row r="119" spans="27:27" ht="13.2">
      <c r="AA119" s="14"/>
    </row>
    <row r="120" spans="27:27" ht="13.2">
      <c r="AA120" s="14"/>
    </row>
    <row r="121" spans="27:27" ht="13.2">
      <c r="AA121" s="14"/>
    </row>
    <row r="122" spans="27:27" ht="13.2">
      <c r="AA122" s="14"/>
    </row>
    <row r="123" spans="27:27" ht="13.2">
      <c r="AA123" s="14"/>
    </row>
    <row r="124" spans="27:27" ht="13.2">
      <c r="AA124" s="14"/>
    </row>
    <row r="125" spans="27:27" ht="13.2">
      <c r="AA125" s="14"/>
    </row>
    <row r="126" spans="27:27" ht="13.2">
      <c r="AA126" s="14"/>
    </row>
    <row r="127" spans="27:27" ht="13.2">
      <c r="AA127" s="14"/>
    </row>
    <row r="128" spans="27:27" ht="13.2">
      <c r="AA128" s="14"/>
    </row>
    <row r="129" spans="27:27" ht="13.2">
      <c r="AA129" s="14"/>
    </row>
    <row r="130" spans="27:27" ht="13.2">
      <c r="AA130" s="14"/>
    </row>
    <row r="131" spans="27:27" ht="13.2">
      <c r="AA131" s="14"/>
    </row>
    <row r="132" spans="27:27" ht="13.2">
      <c r="AA132" s="14"/>
    </row>
    <row r="133" spans="27:27" ht="13.2">
      <c r="AA133" s="14"/>
    </row>
    <row r="134" spans="27:27" ht="13.2">
      <c r="AA134" s="14"/>
    </row>
    <row r="135" spans="27:27" ht="13.2">
      <c r="AA135" s="14"/>
    </row>
    <row r="136" spans="27:27" ht="13.2">
      <c r="AA136" s="14"/>
    </row>
    <row r="137" spans="27:27" ht="13.2">
      <c r="AA137" s="14"/>
    </row>
    <row r="138" spans="27:27" ht="13.2">
      <c r="AA138" s="14"/>
    </row>
    <row r="139" spans="27:27" ht="13.2">
      <c r="AA139" s="14"/>
    </row>
    <row r="140" spans="27:27" ht="13.2">
      <c r="AA140" s="14"/>
    </row>
    <row r="141" spans="27:27" ht="13.2">
      <c r="AA141" s="14"/>
    </row>
    <row r="142" spans="27:27" ht="13.2">
      <c r="AA142" s="14"/>
    </row>
    <row r="143" spans="27:27" ht="13.2">
      <c r="AA143" s="14"/>
    </row>
    <row r="144" spans="27:27" ht="13.2">
      <c r="AA144" s="14"/>
    </row>
    <row r="145" spans="27:27" ht="13.2">
      <c r="AA145" s="14"/>
    </row>
    <row r="146" spans="27:27" ht="13.2">
      <c r="AA146" s="14"/>
    </row>
    <row r="147" spans="27:27" ht="13.2">
      <c r="AA147" s="14"/>
    </row>
    <row r="148" spans="27:27" ht="13.2">
      <c r="AA148" s="14"/>
    </row>
    <row r="149" spans="27:27" ht="13.2">
      <c r="AA149" s="14"/>
    </row>
    <row r="150" spans="27:27" ht="13.2">
      <c r="AA150" s="14"/>
    </row>
    <row r="151" spans="27:27" ht="13.2">
      <c r="AA151" s="14"/>
    </row>
    <row r="152" spans="27:27" ht="13.2">
      <c r="AA152" s="14"/>
    </row>
    <row r="153" spans="27:27" ht="13.2">
      <c r="AA153" s="14"/>
    </row>
    <row r="154" spans="27:27" ht="13.2">
      <c r="AA154" s="14"/>
    </row>
    <row r="155" spans="27:27" ht="13.2">
      <c r="AA155" s="14"/>
    </row>
    <row r="156" spans="27:27" ht="13.2">
      <c r="AA156" s="14"/>
    </row>
    <row r="157" spans="27:27" ht="13.2">
      <c r="AA157" s="14"/>
    </row>
    <row r="158" spans="27:27" ht="13.2">
      <c r="AA158" s="14"/>
    </row>
    <row r="159" spans="27:27" ht="13.2">
      <c r="AA159" s="14"/>
    </row>
    <row r="160" spans="27:27" ht="13.2">
      <c r="AA160" s="14"/>
    </row>
    <row r="161" spans="27:27" ht="13.2">
      <c r="AA161" s="14"/>
    </row>
    <row r="162" spans="27:27" ht="13.2">
      <c r="AA162" s="14"/>
    </row>
    <row r="163" spans="27:27" ht="13.2">
      <c r="AA163" s="14"/>
    </row>
    <row r="164" spans="27:27" ht="13.2">
      <c r="AA164" s="14"/>
    </row>
    <row r="165" spans="27:27" ht="13.2">
      <c r="AA165" s="14"/>
    </row>
    <row r="166" spans="27:27" ht="13.2">
      <c r="AA166" s="14"/>
    </row>
    <row r="167" spans="27:27" ht="13.2">
      <c r="AA167" s="14"/>
    </row>
    <row r="168" spans="27:27" ht="13.2">
      <c r="AA168" s="14"/>
    </row>
    <row r="169" spans="27:27" ht="13.2">
      <c r="AA169" s="14"/>
    </row>
    <row r="170" spans="27:27" ht="13.2">
      <c r="AA170" s="14"/>
    </row>
    <row r="171" spans="27:27" ht="13.2">
      <c r="AA171" s="14"/>
    </row>
    <row r="172" spans="27:27" ht="13.2">
      <c r="AA172" s="14"/>
    </row>
    <row r="173" spans="27:27" ht="13.2">
      <c r="AA173" s="14"/>
    </row>
    <row r="174" spans="27:27" ht="13.2">
      <c r="AA174" s="14"/>
    </row>
    <row r="175" spans="27:27" ht="13.2">
      <c r="AA175" s="14"/>
    </row>
    <row r="176" spans="27:27" ht="13.2">
      <c r="AA176" s="14"/>
    </row>
    <row r="177" spans="27:27" ht="13.2">
      <c r="AA177" s="14"/>
    </row>
    <row r="178" spans="27:27" ht="13.2">
      <c r="AA178" s="14"/>
    </row>
    <row r="179" spans="27:27" ht="13.2">
      <c r="AA179" s="14"/>
    </row>
    <row r="180" spans="27:27" ht="13.2">
      <c r="AA180" s="14"/>
    </row>
    <row r="181" spans="27:27" ht="13.2">
      <c r="AA181" s="14"/>
    </row>
    <row r="182" spans="27:27" ht="13.2">
      <c r="AA182" s="14"/>
    </row>
    <row r="183" spans="27:27" ht="13.2">
      <c r="AA183" s="14"/>
    </row>
    <row r="184" spans="27:27" ht="13.2">
      <c r="AA184" s="14"/>
    </row>
    <row r="185" spans="27:27" ht="13.2">
      <c r="AA185" s="14"/>
    </row>
    <row r="186" spans="27:27" ht="13.2">
      <c r="AA186" s="14"/>
    </row>
    <row r="187" spans="27:27" ht="13.2">
      <c r="AA187" s="14"/>
    </row>
    <row r="188" spans="27:27" ht="13.2">
      <c r="AA188" s="14"/>
    </row>
    <row r="189" spans="27:27" ht="13.2">
      <c r="AA189" s="14"/>
    </row>
    <row r="190" spans="27:27" ht="13.2">
      <c r="AA190" s="14"/>
    </row>
    <row r="191" spans="27:27" ht="13.2">
      <c r="AA191" s="14"/>
    </row>
    <row r="192" spans="27:27" ht="13.2">
      <c r="AA192" s="14"/>
    </row>
    <row r="193" spans="27:27" ht="13.2">
      <c r="AA193" s="14"/>
    </row>
    <row r="194" spans="27:27" ht="13.2">
      <c r="AA194" s="14"/>
    </row>
    <row r="195" spans="27:27" ht="13.2">
      <c r="AA195" s="14"/>
    </row>
    <row r="196" spans="27:27" ht="13.2">
      <c r="AA196" s="14"/>
    </row>
    <row r="197" spans="27:27" ht="13.2">
      <c r="AA197" s="14"/>
    </row>
    <row r="198" spans="27:27" ht="13.2">
      <c r="AA198" s="14"/>
    </row>
    <row r="199" spans="27:27" ht="13.2">
      <c r="AA199" s="14"/>
    </row>
    <row r="200" spans="27:27" ht="13.2">
      <c r="AA200" s="14"/>
    </row>
    <row r="201" spans="27:27" ht="13.2">
      <c r="AA201" s="14"/>
    </row>
    <row r="202" spans="27:27" ht="13.2">
      <c r="AA202" s="14"/>
    </row>
    <row r="203" spans="27:27" ht="13.2">
      <c r="AA203" s="14"/>
    </row>
    <row r="204" spans="27:27" ht="13.2">
      <c r="AA204" s="14"/>
    </row>
    <row r="205" spans="27:27" ht="13.2">
      <c r="AA205" s="14"/>
    </row>
    <row r="206" spans="27:27" ht="13.2">
      <c r="AA206" s="14"/>
    </row>
    <row r="207" spans="27:27" ht="13.2">
      <c r="AA207" s="14"/>
    </row>
    <row r="208" spans="27:27" ht="13.2">
      <c r="AA208" s="14"/>
    </row>
    <row r="209" spans="27:27" ht="13.2">
      <c r="AA209" s="14"/>
    </row>
    <row r="210" spans="27:27" ht="13.2">
      <c r="AA210" s="14"/>
    </row>
    <row r="211" spans="27:27" ht="13.2">
      <c r="AA211" s="14"/>
    </row>
    <row r="212" spans="27:27" ht="13.2">
      <c r="AA212" s="14"/>
    </row>
    <row r="213" spans="27:27" ht="13.2">
      <c r="AA213" s="14"/>
    </row>
    <row r="214" spans="27:27" ht="13.2">
      <c r="AA214" s="14"/>
    </row>
    <row r="215" spans="27:27" ht="13.2">
      <c r="AA215" s="14"/>
    </row>
    <row r="216" spans="27:27" ht="13.2">
      <c r="AA216" s="14"/>
    </row>
    <row r="217" spans="27:27" ht="13.2">
      <c r="AA217" s="14"/>
    </row>
    <row r="218" spans="27:27" ht="13.2">
      <c r="AA218" s="14"/>
    </row>
    <row r="219" spans="27:27" ht="13.2">
      <c r="AA219" s="14"/>
    </row>
    <row r="220" spans="27:27" ht="13.2">
      <c r="AA220" s="14"/>
    </row>
    <row r="221" spans="27:27" ht="13.2">
      <c r="AA221" s="14"/>
    </row>
    <row r="222" spans="27:27" ht="13.2">
      <c r="AA222" s="14"/>
    </row>
    <row r="223" spans="27:27" ht="13.2">
      <c r="AA223" s="14"/>
    </row>
    <row r="224" spans="27:27" ht="13.2">
      <c r="AA224" s="14"/>
    </row>
    <row r="225" spans="27:27" ht="13.2">
      <c r="AA225" s="14"/>
    </row>
    <row r="226" spans="27:27" ht="13.2">
      <c r="AA226" s="14"/>
    </row>
    <row r="227" spans="27:27" ht="13.2">
      <c r="AA227" s="14"/>
    </row>
    <row r="228" spans="27:27" ht="13.2">
      <c r="AA228" s="14"/>
    </row>
    <row r="229" spans="27:27" ht="13.2">
      <c r="AA229" s="14"/>
    </row>
    <row r="230" spans="27:27" ht="13.2">
      <c r="AA230" s="14"/>
    </row>
    <row r="231" spans="27:27" ht="13.2">
      <c r="AA231" s="14"/>
    </row>
    <row r="232" spans="27:27" ht="13.2">
      <c r="AA232" s="14"/>
    </row>
    <row r="233" spans="27:27" ht="13.2">
      <c r="AA233" s="14"/>
    </row>
    <row r="234" spans="27:27" ht="13.2">
      <c r="AA234" s="14"/>
    </row>
    <row r="235" spans="27:27" ht="13.2">
      <c r="AA235" s="14"/>
    </row>
    <row r="236" spans="27:27" ht="13.2">
      <c r="AA236" s="14"/>
    </row>
    <row r="237" spans="27:27" ht="13.2">
      <c r="AA237" s="14"/>
    </row>
    <row r="238" spans="27:27" ht="13.2">
      <c r="AA238" s="14"/>
    </row>
    <row r="239" spans="27:27" ht="13.2">
      <c r="AA239" s="14"/>
    </row>
    <row r="240" spans="27:27" ht="13.2">
      <c r="AA240" s="14"/>
    </row>
    <row r="241" spans="27:27" ht="13.2">
      <c r="AA241" s="14"/>
    </row>
    <row r="242" spans="27:27" ht="13.2">
      <c r="AA242" s="14"/>
    </row>
    <row r="243" spans="27:27" ht="13.2">
      <c r="AA243" s="14"/>
    </row>
    <row r="244" spans="27:27" ht="13.2">
      <c r="AA244" s="14"/>
    </row>
    <row r="245" spans="27:27" ht="13.2">
      <c r="AA245" s="14"/>
    </row>
    <row r="246" spans="27:27" ht="13.2">
      <c r="AA246" s="14"/>
    </row>
    <row r="247" spans="27:27" ht="13.2">
      <c r="AA247" s="14"/>
    </row>
    <row r="248" spans="27:27" ht="13.2">
      <c r="AA248" s="14"/>
    </row>
    <row r="249" spans="27:27" ht="13.2">
      <c r="AA249" s="14"/>
    </row>
    <row r="250" spans="27:27" ht="13.2">
      <c r="AA250" s="14"/>
    </row>
    <row r="251" spans="27:27" ht="13.2">
      <c r="AA251" s="14"/>
    </row>
    <row r="252" spans="27:27" ht="13.2">
      <c r="AA252" s="14"/>
    </row>
    <row r="253" spans="27:27" ht="13.2">
      <c r="AA253" s="14"/>
    </row>
    <row r="254" spans="27:27" ht="13.2">
      <c r="AA254" s="14"/>
    </row>
    <row r="255" spans="27:27" ht="13.2">
      <c r="AA255" s="14"/>
    </row>
    <row r="256" spans="27:27" ht="13.2">
      <c r="AA256" s="14"/>
    </row>
    <row r="257" spans="27:27" ht="13.2">
      <c r="AA257" s="14"/>
    </row>
    <row r="258" spans="27:27" ht="13.2">
      <c r="AA258" s="14"/>
    </row>
    <row r="259" spans="27:27" ht="13.2">
      <c r="AA259" s="14"/>
    </row>
    <row r="260" spans="27:27" ht="13.2">
      <c r="AA260" s="14"/>
    </row>
    <row r="261" spans="27:27" ht="13.2">
      <c r="AA261" s="14"/>
    </row>
    <row r="262" spans="27:27" ht="13.2">
      <c r="AA262" s="14"/>
    </row>
    <row r="263" spans="27:27" ht="13.2">
      <c r="AA263" s="14"/>
    </row>
    <row r="264" spans="27:27" ht="13.2">
      <c r="AA264" s="14"/>
    </row>
    <row r="265" spans="27:27" ht="13.2">
      <c r="AA265" s="14"/>
    </row>
    <row r="266" spans="27:27" ht="13.2">
      <c r="AA266" s="14"/>
    </row>
    <row r="267" spans="27:27" ht="13.2">
      <c r="AA267" s="14"/>
    </row>
    <row r="268" spans="27:27" ht="13.2">
      <c r="AA268" s="14"/>
    </row>
    <row r="269" spans="27:27" ht="13.2">
      <c r="AA269" s="14"/>
    </row>
    <row r="270" spans="27:27" ht="13.2">
      <c r="AA270" s="14"/>
    </row>
    <row r="271" spans="27:27" ht="13.2">
      <c r="AA271" s="14"/>
    </row>
    <row r="272" spans="27:27" ht="13.2">
      <c r="AA272" s="14"/>
    </row>
    <row r="273" spans="27:27" ht="13.2">
      <c r="AA273" s="14"/>
    </row>
    <row r="274" spans="27:27" ht="13.2">
      <c r="AA274" s="14"/>
    </row>
    <row r="275" spans="27:27" ht="13.2">
      <c r="AA275" s="14"/>
    </row>
    <row r="276" spans="27:27" ht="13.2">
      <c r="AA276" s="14"/>
    </row>
    <row r="277" spans="27:27" ht="13.2">
      <c r="AA277" s="14"/>
    </row>
    <row r="278" spans="27:27" ht="13.2">
      <c r="AA278" s="14"/>
    </row>
    <row r="279" spans="27:27" ht="13.2">
      <c r="AA279" s="14"/>
    </row>
    <row r="280" spans="27:27" ht="13.2">
      <c r="AA280" s="14"/>
    </row>
    <row r="281" spans="27:27" ht="13.2">
      <c r="AA281" s="14"/>
    </row>
    <row r="282" spans="27:27" ht="13.2">
      <c r="AA282" s="14"/>
    </row>
    <row r="283" spans="27:27" ht="13.2">
      <c r="AA283" s="14"/>
    </row>
    <row r="284" spans="27:27" ht="13.2">
      <c r="AA284" s="14"/>
    </row>
    <row r="285" spans="27:27" ht="13.2">
      <c r="AA285" s="14"/>
    </row>
    <row r="286" spans="27:27" ht="13.2">
      <c r="AA286" s="14"/>
    </row>
    <row r="287" spans="27:27" ht="13.2">
      <c r="AA287" s="14"/>
    </row>
    <row r="288" spans="27:27" ht="13.2">
      <c r="AA288" s="14"/>
    </row>
    <row r="289" spans="27:27" ht="13.2">
      <c r="AA289" s="14"/>
    </row>
    <row r="290" spans="27:27" ht="13.2">
      <c r="AA290" s="14"/>
    </row>
    <row r="291" spans="27:27" ht="13.2">
      <c r="AA291" s="14"/>
    </row>
    <row r="292" spans="27:27" ht="13.2">
      <c r="AA292" s="14"/>
    </row>
    <row r="293" spans="27:27" ht="13.2">
      <c r="AA293" s="14"/>
    </row>
    <row r="294" spans="27:27" ht="13.2">
      <c r="AA294" s="14"/>
    </row>
    <row r="295" spans="27:27" ht="13.2">
      <c r="AA295" s="14"/>
    </row>
    <row r="296" spans="27:27" ht="13.2">
      <c r="AA296" s="14"/>
    </row>
    <row r="297" spans="27:27" ht="13.2">
      <c r="AA297" s="14"/>
    </row>
    <row r="298" spans="27:27" ht="13.2">
      <c r="AA298" s="14"/>
    </row>
    <row r="299" spans="27:27" ht="13.2">
      <c r="AA299" s="14"/>
    </row>
    <row r="300" spans="27:27" ht="13.2">
      <c r="AA300" s="14"/>
    </row>
    <row r="301" spans="27:27" ht="13.2">
      <c r="AA301" s="14"/>
    </row>
    <row r="302" spans="27:27" ht="13.2">
      <c r="AA302" s="14"/>
    </row>
    <row r="303" spans="27:27" ht="13.2">
      <c r="AA303" s="14"/>
    </row>
    <row r="304" spans="27:27" ht="13.2">
      <c r="AA304" s="14"/>
    </row>
    <row r="305" spans="27:27" ht="13.2">
      <c r="AA305" s="14"/>
    </row>
    <row r="306" spans="27:27" ht="13.2">
      <c r="AA306" s="14"/>
    </row>
    <row r="307" spans="27:27" ht="13.2">
      <c r="AA307" s="14"/>
    </row>
    <row r="308" spans="27:27" ht="13.2">
      <c r="AA308" s="14"/>
    </row>
    <row r="309" spans="27:27" ht="13.2">
      <c r="AA309" s="14"/>
    </row>
    <row r="310" spans="27:27" ht="13.2">
      <c r="AA310" s="14"/>
    </row>
    <row r="311" spans="27:27" ht="13.2">
      <c r="AA311" s="14"/>
    </row>
    <row r="312" spans="27:27" ht="13.2">
      <c r="AA312" s="14"/>
    </row>
    <row r="313" spans="27:27" ht="13.2">
      <c r="AA313" s="14"/>
    </row>
    <row r="314" spans="27:27" ht="13.2">
      <c r="AA314" s="14"/>
    </row>
    <row r="315" spans="27:27" ht="13.2">
      <c r="AA315" s="14"/>
    </row>
    <row r="316" spans="27:27" ht="13.2">
      <c r="AA316" s="14"/>
    </row>
    <row r="317" spans="27:27" ht="13.2">
      <c r="AA317" s="14"/>
    </row>
    <row r="318" spans="27:27" ht="13.2">
      <c r="AA318" s="14"/>
    </row>
    <row r="319" spans="27:27" ht="13.2">
      <c r="AA319" s="14"/>
    </row>
    <row r="320" spans="27:27" ht="13.2">
      <c r="AA320" s="14"/>
    </row>
    <row r="321" spans="27:27" ht="13.2">
      <c r="AA321" s="14"/>
    </row>
    <row r="322" spans="27:27" ht="13.2">
      <c r="AA322" s="14"/>
    </row>
    <row r="323" spans="27:27" ht="13.2">
      <c r="AA323" s="14"/>
    </row>
    <row r="324" spans="27:27" ht="13.2">
      <c r="AA324" s="14"/>
    </row>
    <row r="325" spans="27:27" ht="13.2">
      <c r="AA325" s="14"/>
    </row>
    <row r="326" spans="27:27" ht="13.2">
      <c r="AA326" s="14"/>
    </row>
    <row r="327" spans="27:27" ht="13.2">
      <c r="AA327" s="14"/>
    </row>
    <row r="328" spans="27:27" ht="13.2">
      <c r="AA328" s="14"/>
    </row>
    <row r="329" spans="27:27" ht="13.2">
      <c r="AA329" s="14"/>
    </row>
    <row r="330" spans="27:27" ht="13.2">
      <c r="AA330" s="14"/>
    </row>
    <row r="331" spans="27:27" ht="13.2">
      <c r="AA331" s="14"/>
    </row>
    <row r="332" spans="27:27" ht="13.2">
      <c r="AA332" s="14"/>
    </row>
    <row r="333" spans="27:27" ht="13.2">
      <c r="AA333" s="14"/>
    </row>
    <row r="334" spans="27:27" ht="13.2">
      <c r="AA334" s="14"/>
    </row>
    <row r="335" spans="27:27" ht="13.2">
      <c r="AA335" s="14"/>
    </row>
    <row r="336" spans="27:27" ht="13.2">
      <c r="AA336" s="14"/>
    </row>
    <row r="337" spans="27:27" ht="13.2">
      <c r="AA337" s="14"/>
    </row>
    <row r="338" spans="27:27" ht="13.2">
      <c r="AA338" s="14"/>
    </row>
    <row r="339" spans="27:27" ht="13.2">
      <c r="AA339" s="14"/>
    </row>
    <row r="340" spans="27:27" ht="13.2">
      <c r="AA340" s="14"/>
    </row>
    <row r="341" spans="27:27" ht="13.2">
      <c r="AA341" s="14"/>
    </row>
    <row r="342" spans="27:27" ht="13.2">
      <c r="AA342" s="14"/>
    </row>
    <row r="343" spans="27:27" ht="13.2">
      <c r="AA343" s="14"/>
    </row>
    <row r="344" spans="27:27" ht="13.2">
      <c r="AA344" s="14"/>
    </row>
    <row r="345" spans="27:27" ht="13.2">
      <c r="AA345" s="14"/>
    </row>
    <row r="346" spans="27:27" ht="13.2">
      <c r="AA346" s="14"/>
    </row>
    <row r="347" spans="27:27" ht="13.2">
      <c r="AA347" s="14"/>
    </row>
    <row r="348" spans="27:27" ht="13.2">
      <c r="AA348" s="14"/>
    </row>
    <row r="349" spans="27:27" ht="13.2">
      <c r="AA349" s="14"/>
    </row>
    <row r="350" spans="27:27" ht="13.2">
      <c r="AA350" s="14"/>
    </row>
    <row r="351" spans="27:27" ht="13.2">
      <c r="AA351" s="14"/>
    </row>
    <row r="352" spans="27:27" ht="13.2">
      <c r="AA352" s="14"/>
    </row>
    <row r="353" spans="27:27" ht="13.2">
      <c r="AA353" s="14"/>
    </row>
    <row r="354" spans="27:27" ht="13.2">
      <c r="AA354" s="14"/>
    </row>
    <row r="355" spans="27:27" ht="13.2">
      <c r="AA355" s="14"/>
    </row>
    <row r="356" spans="27:27" ht="13.2">
      <c r="AA356" s="14"/>
    </row>
    <row r="357" spans="27:27" ht="13.2">
      <c r="AA357" s="14"/>
    </row>
    <row r="358" spans="27:27" ht="13.2">
      <c r="AA358" s="14"/>
    </row>
    <row r="359" spans="27:27" ht="13.2">
      <c r="AA359" s="14"/>
    </row>
    <row r="360" spans="27:27" ht="13.2">
      <c r="AA360" s="14"/>
    </row>
    <row r="361" spans="27:27" ht="13.2">
      <c r="AA361" s="14"/>
    </row>
    <row r="362" spans="27:27" ht="13.2">
      <c r="AA362" s="14"/>
    </row>
    <row r="363" spans="27:27" ht="13.2">
      <c r="AA363" s="14"/>
    </row>
    <row r="364" spans="27:27" ht="13.2">
      <c r="AA364" s="14"/>
    </row>
    <row r="365" spans="27:27" ht="13.2">
      <c r="AA365" s="14"/>
    </row>
    <row r="366" spans="27:27" ht="13.2">
      <c r="AA366" s="14"/>
    </row>
    <row r="367" spans="27:27" ht="13.2">
      <c r="AA367" s="14"/>
    </row>
    <row r="368" spans="27:27" ht="13.2">
      <c r="AA368" s="14"/>
    </row>
    <row r="369" spans="27:27" ht="13.2">
      <c r="AA369" s="14"/>
    </row>
    <row r="370" spans="27:27" ht="13.2">
      <c r="AA370" s="14"/>
    </row>
    <row r="371" spans="27:27" ht="13.2">
      <c r="AA371" s="14"/>
    </row>
    <row r="372" spans="27:27" ht="13.2">
      <c r="AA372" s="14"/>
    </row>
    <row r="373" spans="27:27" ht="13.2">
      <c r="AA373" s="14"/>
    </row>
    <row r="374" spans="27:27" ht="13.2">
      <c r="AA374" s="14"/>
    </row>
    <row r="375" spans="27:27" ht="13.2">
      <c r="AA375" s="14"/>
    </row>
    <row r="376" spans="27:27" ht="13.2">
      <c r="AA376" s="14"/>
    </row>
    <row r="377" spans="27:27" ht="13.2">
      <c r="AA377" s="14"/>
    </row>
    <row r="378" spans="27:27" ht="13.2">
      <c r="AA378" s="14"/>
    </row>
    <row r="379" spans="27:27" ht="13.2">
      <c r="AA379" s="14"/>
    </row>
    <row r="380" spans="27:27" ht="13.2">
      <c r="AA380" s="14"/>
    </row>
    <row r="381" spans="27:27" ht="13.2">
      <c r="AA381" s="14"/>
    </row>
    <row r="382" spans="27:27" ht="13.2">
      <c r="AA382" s="14"/>
    </row>
    <row r="383" spans="27:27" ht="13.2">
      <c r="AA383" s="14"/>
    </row>
    <row r="384" spans="27:27" ht="13.2">
      <c r="AA384" s="14"/>
    </row>
    <row r="385" spans="27:27" ht="13.2">
      <c r="AA385" s="14"/>
    </row>
    <row r="386" spans="27:27" ht="13.2">
      <c r="AA386" s="14"/>
    </row>
    <row r="387" spans="27:27" ht="13.2">
      <c r="AA387" s="14"/>
    </row>
    <row r="388" spans="27:27" ht="13.2">
      <c r="AA388" s="14"/>
    </row>
    <row r="389" spans="27:27" ht="13.2">
      <c r="AA389" s="14"/>
    </row>
    <row r="390" spans="27:27" ht="13.2">
      <c r="AA390" s="14"/>
    </row>
    <row r="391" spans="27:27" ht="13.2">
      <c r="AA391" s="14"/>
    </row>
    <row r="392" spans="27:27" ht="13.2">
      <c r="AA392" s="14"/>
    </row>
    <row r="393" spans="27:27" ht="13.2">
      <c r="AA393" s="14"/>
    </row>
    <row r="394" spans="27:27" ht="13.2">
      <c r="AA394" s="14"/>
    </row>
    <row r="395" spans="27:27" ht="13.2">
      <c r="AA395" s="14"/>
    </row>
    <row r="396" spans="27:27" ht="13.2">
      <c r="AA396" s="14"/>
    </row>
    <row r="397" spans="27:27" ht="13.2">
      <c r="AA397" s="14"/>
    </row>
    <row r="398" spans="27:27" ht="13.2">
      <c r="AA398" s="14"/>
    </row>
    <row r="399" spans="27:27" ht="13.2">
      <c r="AA399" s="14"/>
    </row>
    <row r="400" spans="27:27" ht="13.2">
      <c r="AA400" s="14"/>
    </row>
    <row r="401" spans="27:27" ht="13.2">
      <c r="AA401" s="14"/>
    </row>
    <row r="402" spans="27:27" ht="13.2">
      <c r="AA402" s="14"/>
    </row>
    <row r="403" spans="27:27" ht="13.2">
      <c r="AA403" s="14"/>
    </row>
    <row r="404" spans="27:27" ht="13.2">
      <c r="AA404" s="14"/>
    </row>
    <row r="405" spans="27:27" ht="13.2">
      <c r="AA405" s="14"/>
    </row>
    <row r="406" spans="27:27" ht="13.2">
      <c r="AA406" s="14"/>
    </row>
    <row r="407" spans="27:27" ht="13.2">
      <c r="AA407" s="14"/>
    </row>
    <row r="408" spans="27:27" ht="13.2">
      <c r="AA408" s="14"/>
    </row>
    <row r="409" spans="27:27" ht="13.2">
      <c r="AA409" s="14"/>
    </row>
    <row r="410" spans="27:27" ht="13.2">
      <c r="AA410" s="14"/>
    </row>
    <row r="411" spans="27:27" ht="13.2">
      <c r="AA411" s="14"/>
    </row>
    <row r="412" spans="27:27" ht="13.2">
      <c r="AA412" s="14"/>
    </row>
    <row r="413" spans="27:27" ht="13.2">
      <c r="AA413" s="14"/>
    </row>
    <row r="414" spans="27:27" ht="13.2">
      <c r="AA414" s="14"/>
    </row>
    <row r="415" spans="27:27" ht="13.2">
      <c r="AA415" s="14"/>
    </row>
    <row r="416" spans="27:27" ht="13.2">
      <c r="AA416" s="14"/>
    </row>
    <row r="417" spans="27:27" ht="13.2">
      <c r="AA417" s="14"/>
    </row>
    <row r="418" spans="27:27" ht="13.2">
      <c r="AA418" s="14"/>
    </row>
    <row r="419" spans="27:27" ht="13.2">
      <c r="AA419" s="14"/>
    </row>
    <row r="420" spans="27:27" ht="13.2">
      <c r="AA420" s="14"/>
    </row>
    <row r="421" spans="27:27" ht="13.2">
      <c r="AA421" s="14"/>
    </row>
    <row r="422" spans="27:27" ht="13.2">
      <c r="AA422" s="14"/>
    </row>
    <row r="423" spans="27:27" ht="13.2">
      <c r="AA423" s="14"/>
    </row>
    <row r="424" spans="27:27" ht="13.2">
      <c r="AA424" s="14"/>
    </row>
    <row r="425" spans="27:27" ht="13.2">
      <c r="AA425" s="14"/>
    </row>
    <row r="426" spans="27:27" ht="13.2">
      <c r="AA426" s="14"/>
    </row>
    <row r="427" spans="27:27" ht="13.2">
      <c r="AA427" s="14"/>
    </row>
    <row r="428" spans="27:27" ht="13.2">
      <c r="AA428" s="14"/>
    </row>
    <row r="429" spans="27:27" ht="13.2">
      <c r="AA429" s="14"/>
    </row>
    <row r="430" spans="27:27" ht="13.2">
      <c r="AA430" s="14"/>
    </row>
    <row r="431" spans="27:27" ht="13.2">
      <c r="AA431" s="14"/>
    </row>
    <row r="432" spans="27:27" ht="13.2">
      <c r="AA432" s="14"/>
    </row>
    <row r="433" spans="27:27" ht="13.2">
      <c r="AA433" s="14"/>
    </row>
    <row r="434" spans="27:27" ht="13.2">
      <c r="AA434" s="14"/>
    </row>
    <row r="435" spans="27:27" ht="13.2">
      <c r="AA435" s="14"/>
    </row>
    <row r="436" spans="27:27" ht="13.2">
      <c r="AA436" s="14"/>
    </row>
    <row r="437" spans="27:27" ht="13.2">
      <c r="AA437" s="14"/>
    </row>
    <row r="438" spans="27:27" ht="13.2">
      <c r="AA438" s="14"/>
    </row>
    <row r="439" spans="27:27" ht="13.2">
      <c r="AA439" s="14"/>
    </row>
    <row r="440" spans="27:27" ht="13.2">
      <c r="AA440" s="14"/>
    </row>
    <row r="441" spans="27:27" ht="13.2">
      <c r="AA441" s="14"/>
    </row>
    <row r="442" spans="27:27" ht="13.2">
      <c r="AA442" s="14"/>
    </row>
    <row r="443" spans="27:27" ht="13.2">
      <c r="AA443" s="14"/>
    </row>
    <row r="444" spans="27:27" ht="13.2">
      <c r="AA444" s="14"/>
    </row>
    <row r="445" spans="27:27" ht="13.2">
      <c r="AA445" s="14"/>
    </row>
    <row r="446" spans="27:27" ht="13.2">
      <c r="AA446" s="14"/>
    </row>
    <row r="447" spans="27:27" ht="13.2">
      <c r="AA447" s="14"/>
    </row>
    <row r="448" spans="27:27" ht="13.2">
      <c r="AA448" s="14"/>
    </row>
    <row r="449" spans="27:27" ht="13.2">
      <c r="AA449" s="14"/>
    </row>
    <row r="450" spans="27:27" ht="13.2">
      <c r="AA450" s="14"/>
    </row>
    <row r="451" spans="27:27" ht="13.2">
      <c r="AA451" s="14"/>
    </row>
    <row r="452" spans="27:27" ht="13.2">
      <c r="AA452" s="14"/>
    </row>
    <row r="453" spans="27:27" ht="13.2">
      <c r="AA453" s="14"/>
    </row>
    <row r="454" spans="27:27" ht="13.2">
      <c r="AA454" s="14"/>
    </row>
    <row r="455" spans="27:27" ht="13.2">
      <c r="AA455" s="14"/>
    </row>
    <row r="456" spans="27:27" ht="13.2">
      <c r="AA456" s="14"/>
    </row>
    <row r="457" spans="27:27" ht="13.2">
      <c r="AA457" s="14"/>
    </row>
    <row r="458" spans="27:27" ht="13.2">
      <c r="AA458" s="14"/>
    </row>
    <row r="459" spans="27:27" ht="13.2">
      <c r="AA459" s="14"/>
    </row>
    <row r="460" spans="27:27" ht="13.2">
      <c r="AA460" s="14"/>
    </row>
    <row r="461" spans="27:27" ht="13.2">
      <c r="AA461" s="14"/>
    </row>
    <row r="462" spans="27:27" ht="13.2">
      <c r="AA462" s="14"/>
    </row>
    <row r="463" spans="27:27" ht="13.2">
      <c r="AA463" s="14"/>
    </row>
    <row r="464" spans="27:27" ht="13.2">
      <c r="AA464" s="14"/>
    </row>
    <row r="465" spans="27:27" ht="13.2">
      <c r="AA465" s="14"/>
    </row>
    <row r="466" spans="27:27" ht="13.2">
      <c r="AA466" s="14"/>
    </row>
    <row r="467" spans="27:27" ht="13.2">
      <c r="AA467" s="14"/>
    </row>
    <row r="468" spans="27:27" ht="13.2">
      <c r="AA468" s="14"/>
    </row>
    <row r="469" spans="27:27" ht="13.2">
      <c r="AA469" s="14"/>
    </row>
    <row r="470" spans="27:27" ht="13.2">
      <c r="AA470" s="14"/>
    </row>
    <row r="471" spans="27:27" ht="13.2">
      <c r="AA471" s="14"/>
    </row>
    <row r="472" spans="27:27" ht="13.2">
      <c r="AA472" s="14"/>
    </row>
    <row r="473" spans="27:27" ht="13.2">
      <c r="AA473" s="14"/>
    </row>
    <row r="474" spans="27:27" ht="13.2">
      <c r="AA474" s="14"/>
    </row>
    <row r="475" spans="27:27" ht="13.2">
      <c r="AA475" s="14"/>
    </row>
    <row r="476" spans="27:27" ht="13.2">
      <c r="AA476" s="14"/>
    </row>
    <row r="477" spans="27:27" ht="13.2">
      <c r="AA477" s="14"/>
    </row>
    <row r="478" spans="27:27" ht="13.2">
      <c r="AA478" s="14"/>
    </row>
    <row r="479" spans="27:27" ht="13.2">
      <c r="AA479" s="14"/>
    </row>
    <row r="480" spans="27:27" ht="13.2">
      <c r="AA480" s="14"/>
    </row>
    <row r="481" spans="27:27" ht="13.2">
      <c r="AA481" s="14"/>
    </row>
    <row r="482" spans="27:27" ht="13.2">
      <c r="AA482" s="14"/>
    </row>
    <row r="483" spans="27:27" ht="13.2">
      <c r="AA483" s="14"/>
    </row>
    <row r="484" spans="27:27" ht="13.2">
      <c r="AA484" s="14"/>
    </row>
    <row r="485" spans="27:27" ht="13.2">
      <c r="AA485" s="14"/>
    </row>
    <row r="486" spans="27:27" ht="13.2">
      <c r="AA486" s="14"/>
    </row>
    <row r="487" spans="27:27" ht="13.2">
      <c r="AA487" s="14"/>
    </row>
    <row r="488" spans="27:27" ht="13.2">
      <c r="AA488" s="14"/>
    </row>
    <row r="489" spans="27:27" ht="13.2">
      <c r="AA489" s="14"/>
    </row>
    <row r="490" spans="27:27" ht="13.2">
      <c r="AA490" s="14"/>
    </row>
    <row r="491" spans="27:27" ht="13.2">
      <c r="AA491" s="14"/>
    </row>
    <row r="492" spans="27:27" ht="13.2">
      <c r="AA492" s="14"/>
    </row>
    <row r="493" spans="27:27" ht="13.2">
      <c r="AA493" s="14"/>
    </row>
    <row r="494" spans="27:27" ht="13.2">
      <c r="AA494" s="14"/>
    </row>
    <row r="495" spans="27:27" ht="13.2">
      <c r="AA495" s="14"/>
    </row>
    <row r="496" spans="27:27" ht="13.2">
      <c r="AA496" s="14"/>
    </row>
    <row r="497" spans="27:27" ht="13.2">
      <c r="AA497" s="14"/>
    </row>
    <row r="498" spans="27:27" ht="13.2">
      <c r="AA498" s="14"/>
    </row>
    <row r="499" spans="27:27" ht="13.2">
      <c r="AA499" s="14"/>
    </row>
    <row r="500" spans="27:27" ht="13.2">
      <c r="AA500" s="14"/>
    </row>
    <row r="501" spans="27:27" ht="13.2">
      <c r="AA501" s="14"/>
    </row>
    <row r="502" spans="27:27" ht="13.2">
      <c r="AA502" s="14"/>
    </row>
    <row r="503" spans="27:27" ht="13.2">
      <c r="AA503" s="14"/>
    </row>
    <row r="504" spans="27:27" ht="13.2">
      <c r="AA504" s="14"/>
    </row>
    <row r="505" spans="27:27" ht="13.2">
      <c r="AA505" s="14"/>
    </row>
    <row r="506" spans="27:27" ht="13.2">
      <c r="AA506" s="14"/>
    </row>
    <row r="507" spans="27:27" ht="13.2">
      <c r="AA507" s="14"/>
    </row>
    <row r="508" spans="27:27" ht="13.2">
      <c r="AA508" s="14"/>
    </row>
    <row r="509" spans="27:27" ht="13.2">
      <c r="AA509" s="14"/>
    </row>
    <row r="510" spans="27:27" ht="13.2">
      <c r="AA510" s="14"/>
    </row>
    <row r="511" spans="27:27" ht="13.2">
      <c r="AA511" s="14"/>
    </row>
    <row r="512" spans="27:27" ht="13.2">
      <c r="AA512" s="14"/>
    </row>
    <row r="513" spans="27:27" ht="13.2">
      <c r="AA513" s="14"/>
    </row>
    <row r="514" spans="27:27" ht="13.2">
      <c r="AA514" s="14"/>
    </row>
    <row r="515" spans="27:27" ht="13.2">
      <c r="AA515" s="14"/>
    </row>
    <row r="516" spans="27:27" ht="13.2">
      <c r="AA516" s="14"/>
    </row>
    <row r="517" spans="27:27" ht="13.2">
      <c r="AA517" s="14"/>
    </row>
    <row r="518" spans="27:27" ht="13.2">
      <c r="AA518" s="14"/>
    </row>
    <row r="519" spans="27:27" ht="13.2">
      <c r="AA519" s="14"/>
    </row>
    <row r="520" spans="27:27" ht="13.2">
      <c r="AA520" s="14"/>
    </row>
    <row r="521" spans="27:27" ht="13.2">
      <c r="AA521" s="14"/>
    </row>
    <row r="522" spans="27:27" ht="13.2">
      <c r="AA522" s="14"/>
    </row>
    <row r="523" spans="27:27" ht="13.2">
      <c r="AA523" s="14"/>
    </row>
    <row r="524" spans="27:27" ht="13.2">
      <c r="AA524" s="14"/>
    </row>
    <row r="525" spans="27:27" ht="13.2">
      <c r="AA525" s="14"/>
    </row>
    <row r="526" spans="27:27" ht="13.2">
      <c r="AA526" s="14"/>
    </row>
    <row r="527" spans="27:27" ht="13.2">
      <c r="AA527" s="14"/>
    </row>
    <row r="528" spans="27:27" ht="13.2">
      <c r="AA528" s="14"/>
    </row>
    <row r="529" spans="27:27" ht="13.2">
      <c r="AA529" s="14"/>
    </row>
    <row r="530" spans="27:27" ht="13.2">
      <c r="AA530" s="14"/>
    </row>
    <row r="531" spans="27:27" ht="13.2">
      <c r="AA531" s="14"/>
    </row>
    <row r="532" spans="27:27" ht="13.2">
      <c r="AA532" s="14"/>
    </row>
    <row r="533" spans="27:27" ht="13.2">
      <c r="AA533" s="14"/>
    </row>
    <row r="534" spans="27:27" ht="13.2">
      <c r="AA534" s="14"/>
    </row>
    <row r="535" spans="27:27" ht="13.2">
      <c r="AA535" s="14"/>
    </row>
    <row r="536" spans="27:27" ht="13.2">
      <c r="AA536" s="14"/>
    </row>
    <row r="537" spans="27:27" ht="13.2">
      <c r="AA537" s="14"/>
    </row>
    <row r="538" spans="27:27" ht="13.2">
      <c r="AA538" s="14"/>
    </row>
    <row r="539" spans="27:27" ht="13.2">
      <c r="AA539" s="14"/>
    </row>
    <row r="540" spans="27:27" ht="13.2">
      <c r="AA540" s="14"/>
    </row>
    <row r="541" spans="27:27" ht="13.2">
      <c r="AA541" s="14"/>
    </row>
    <row r="542" spans="27:27" ht="13.2">
      <c r="AA542" s="14"/>
    </row>
    <row r="543" spans="27:27" ht="13.2">
      <c r="AA543" s="14"/>
    </row>
    <row r="544" spans="27:27" ht="13.2">
      <c r="AA544" s="14"/>
    </row>
    <row r="545" spans="27:27" ht="13.2">
      <c r="AA545" s="14"/>
    </row>
    <row r="546" spans="27:27" ht="13.2">
      <c r="AA546" s="14"/>
    </row>
    <row r="547" spans="27:27" ht="13.2">
      <c r="AA547" s="14"/>
    </row>
    <row r="548" spans="27:27" ht="13.2">
      <c r="AA548" s="14"/>
    </row>
    <row r="549" spans="27:27" ht="13.2">
      <c r="AA549" s="14"/>
    </row>
    <row r="550" spans="27:27" ht="13.2">
      <c r="AA550" s="14"/>
    </row>
    <row r="551" spans="27:27" ht="13.2">
      <c r="AA551" s="14"/>
    </row>
    <row r="552" spans="27:27" ht="13.2">
      <c r="AA552" s="14"/>
    </row>
    <row r="553" spans="27:27" ht="13.2">
      <c r="AA553" s="14"/>
    </row>
    <row r="554" spans="27:27" ht="13.2">
      <c r="AA554" s="14"/>
    </row>
    <row r="555" spans="27:27" ht="13.2">
      <c r="AA555" s="14"/>
    </row>
    <row r="556" spans="27:27" ht="13.2">
      <c r="AA556" s="14"/>
    </row>
    <row r="557" spans="27:27" ht="13.2">
      <c r="AA557" s="14"/>
    </row>
    <row r="558" spans="27:27" ht="13.2">
      <c r="AA558" s="14"/>
    </row>
    <row r="559" spans="27:27" ht="13.2">
      <c r="AA559" s="14"/>
    </row>
    <row r="560" spans="27:27" ht="13.2">
      <c r="AA560" s="14"/>
    </row>
    <row r="561" spans="27:27" ht="13.2">
      <c r="AA561" s="14"/>
    </row>
    <row r="562" spans="27:27" ht="13.2">
      <c r="AA562" s="14"/>
    </row>
    <row r="563" spans="27:27" ht="13.2">
      <c r="AA563" s="14"/>
    </row>
    <row r="564" spans="27:27" ht="13.2">
      <c r="AA564" s="14"/>
    </row>
    <row r="565" spans="27:27" ht="13.2">
      <c r="AA565" s="14"/>
    </row>
    <row r="566" spans="27:27" ht="13.2">
      <c r="AA566" s="14"/>
    </row>
    <row r="567" spans="27:27" ht="13.2">
      <c r="AA567" s="14"/>
    </row>
    <row r="568" spans="27:27" ht="13.2">
      <c r="AA568" s="14"/>
    </row>
    <row r="569" spans="27:27" ht="13.2">
      <c r="AA569" s="14"/>
    </row>
    <row r="570" spans="27:27" ht="13.2">
      <c r="AA570" s="14"/>
    </row>
    <row r="571" spans="27:27" ht="13.2">
      <c r="AA571" s="14"/>
    </row>
    <row r="572" spans="27:27" ht="13.2">
      <c r="AA572" s="14"/>
    </row>
    <row r="573" spans="27:27" ht="13.2">
      <c r="AA573" s="14"/>
    </row>
    <row r="574" spans="27:27" ht="13.2">
      <c r="AA574" s="14"/>
    </row>
    <row r="575" spans="27:27" ht="13.2">
      <c r="AA575" s="14"/>
    </row>
    <row r="576" spans="27:27" ht="13.2">
      <c r="AA576" s="14"/>
    </row>
    <row r="577" spans="27:27" ht="13.2">
      <c r="AA577" s="14"/>
    </row>
    <row r="578" spans="27:27" ht="13.2">
      <c r="AA578" s="14"/>
    </row>
    <row r="579" spans="27:27" ht="13.2">
      <c r="AA579" s="14"/>
    </row>
    <row r="580" spans="27:27" ht="13.2">
      <c r="AA580" s="14"/>
    </row>
    <row r="581" spans="27:27" ht="13.2">
      <c r="AA581" s="14"/>
    </row>
    <row r="582" spans="27:27" ht="13.2">
      <c r="AA582" s="14"/>
    </row>
    <row r="583" spans="27:27" ht="13.2">
      <c r="AA583" s="14"/>
    </row>
    <row r="584" spans="27:27" ht="13.2">
      <c r="AA584" s="14"/>
    </row>
    <row r="585" spans="27:27" ht="13.2">
      <c r="AA585" s="14"/>
    </row>
    <row r="586" spans="27:27" ht="13.2">
      <c r="AA586" s="14"/>
    </row>
    <row r="587" spans="27:27" ht="13.2">
      <c r="AA587" s="14"/>
    </row>
    <row r="588" spans="27:27" ht="13.2">
      <c r="AA588" s="14"/>
    </row>
    <row r="589" spans="27:27" ht="13.2">
      <c r="AA589" s="14"/>
    </row>
    <row r="590" spans="27:27" ht="13.2">
      <c r="AA590" s="14"/>
    </row>
    <row r="591" spans="27:27" ht="13.2">
      <c r="AA591" s="14"/>
    </row>
    <row r="592" spans="27:27" ht="13.2">
      <c r="AA592" s="14"/>
    </row>
    <row r="593" spans="27:27" ht="13.2">
      <c r="AA593" s="14"/>
    </row>
    <row r="594" spans="27:27" ht="13.2">
      <c r="AA594" s="14"/>
    </row>
    <row r="595" spans="27:27" ht="13.2">
      <c r="AA595" s="14"/>
    </row>
    <row r="596" spans="27:27" ht="13.2">
      <c r="AA596" s="14"/>
    </row>
    <row r="597" spans="27:27" ht="13.2">
      <c r="AA597" s="14"/>
    </row>
    <row r="598" spans="27:27" ht="13.2">
      <c r="AA598" s="14"/>
    </row>
    <row r="599" spans="27:27" ht="13.2">
      <c r="AA599" s="14"/>
    </row>
    <row r="600" spans="27:27" ht="13.2">
      <c r="AA600" s="14"/>
    </row>
    <row r="601" spans="27:27" ht="13.2">
      <c r="AA601" s="14"/>
    </row>
    <row r="602" spans="27:27" ht="13.2">
      <c r="AA602" s="14"/>
    </row>
    <row r="603" spans="27:27" ht="13.2">
      <c r="AA603" s="14"/>
    </row>
    <row r="604" spans="27:27" ht="13.2">
      <c r="AA604" s="14"/>
    </row>
    <row r="605" spans="27:27" ht="13.2">
      <c r="AA605" s="14"/>
    </row>
    <row r="606" spans="27:27" ht="13.2">
      <c r="AA606" s="14"/>
    </row>
    <row r="607" spans="27:27" ht="13.2">
      <c r="AA607" s="14"/>
    </row>
    <row r="608" spans="27:27" ht="13.2">
      <c r="AA608" s="14"/>
    </row>
    <row r="609" spans="27:27" ht="13.2">
      <c r="AA609" s="14"/>
    </row>
    <row r="610" spans="27:27" ht="13.2">
      <c r="AA610" s="14"/>
    </row>
    <row r="611" spans="27:27" ht="13.2">
      <c r="AA611" s="14"/>
    </row>
    <row r="612" spans="27:27" ht="13.2">
      <c r="AA612" s="14"/>
    </row>
    <row r="613" spans="27:27" ht="13.2">
      <c r="AA613" s="14"/>
    </row>
    <row r="614" spans="27:27" ht="13.2">
      <c r="AA614" s="14"/>
    </row>
    <row r="615" spans="27:27" ht="13.2">
      <c r="AA615" s="14"/>
    </row>
    <row r="616" spans="27:27" ht="13.2">
      <c r="AA616" s="14"/>
    </row>
    <row r="617" spans="27:27" ht="13.2">
      <c r="AA617" s="14"/>
    </row>
    <row r="618" spans="27:27" ht="13.2">
      <c r="AA618" s="14"/>
    </row>
    <row r="619" spans="27:27" ht="13.2">
      <c r="AA619" s="14"/>
    </row>
    <row r="620" spans="27:27" ht="13.2">
      <c r="AA620" s="14"/>
    </row>
    <row r="621" spans="27:27" ht="13.2">
      <c r="AA621" s="14"/>
    </row>
    <row r="622" spans="27:27" ht="13.2">
      <c r="AA622" s="14"/>
    </row>
    <row r="623" spans="27:27" ht="13.2">
      <c r="AA623" s="14"/>
    </row>
    <row r="624" spans="27:27" ht="13.2">
      <c r="AA624" s="14"/>
    </row>
    <row r="625" spans="27:27" ht="13.2">
      <c r="AA625" s="14"/>
    </row>
    <row r="626" spans="27:27" ht="13.2">
      <c r="AA626" s="14"/>
    </row>
    <row r="627" spans="27:27" ht="13.2">
      <c r="AA627" s="14"/>
    </row>
    <row r="628" spans="27:27" ht="13.2">
      <c r="AA628" s="14"/>
    </row>
    <row r="629" spans="27:27" ht="13.2">
      <c r="AA629" s="14"/>
    </row>
    <row r="630" spans="27:27" ht="13.2">
      <c r="AA630" s="14"/>
    </row>
    <row r="631" spans="27:27" ht="13.2">
      <c r="AA631" s="14"/>
    </row>
    <row r="632" spans="27:27" ht="13.2">
      <c r="AA632" s="14"/>
    </row>
    <row r="633" spans="27:27" ht="13.2">
      <c r="AA633" s="14"/>
    </row>
    <row r="634" spans="27:27" ht="13.2">
      <c r="AA634" s="14"/>
    </row>
    <row r="635" spans="27:27" ht="13.2">
      <c r="AA635" s="14"/>
    </row>
    <row r="636" spans="27:27" ht="13.2">
      <c r="AA636" s="14"/>
    </row>
    <row r="637" spans="27:27" ht="13.2">
      <c r="AA637" s="14"/>
    </row>
    <row r="638" spans="27:27" ht="13.2">
      <c r="AA638" s="14"/>
    </row>
    <row r="639" spans="27:27" ht="13.2">
      <c r="AA639" s="14"/>
    </row>
    <row r="640" spans="27:27" ht="13.2">
      <c r="AA640" s="14"/>
    </row>
    <row r="641" spans="27:27" ht="13.2">
      <c r="AA641" s="14"/>
    </row>
    <row r="642" spans="27:27" ht="13.2">
      <c r="AA642" s="14"/>
    </row>
    <row r="643" spans="27:27" ht="13.2">
      <c r="AA643" s="14"/>
    </row>
    <row r="644" spans="27:27" ht="13.2">
      <c r="AA644" s="14"/>
    </row>
    <row r="645" spans="27:27" ht="13.2">
      <c r="AA645" s="14"/>
    </row>
    <row r="646" spans="27:27" ht="13.2">
      <c r="AA646" s="14"/>
    </row>
    <row r="647" spans="27:27" ht="13.2">
      <c r="AA647" s="14"/>
    </row>
    <row r="648" spans="27:27" ht="13.2">
      <c r="AA648" s="14"/>
    </row>
    <row r="649" spans="27:27" ht="13.2">
      <c r="AA649" s="14"/>
    </row>
    <row r="650" spans="27:27" ht="13.2">
      <c r="AA650" s="14"/>
    </row>
    <row r="651" spans="27:27" ht="13.2">
      <c r="AA651" s="14"/>
    </row>
    <row r="652" spans="27:27" ht="13.2">
      <c r="AA652" s="14"/>
    </row>
    <row r="653" spans="27:27" ht="13.2">
      <c r="AA653" s="14"/>
    </row>
    <row r="654" spans="27:27" ht="13.2">
      <c r="AA654" s="14"/>
    </row>
    <row r="655" spans="27:27" ht="13.2">
      <c r="AA655" s="14"/>
    </row>
    <row r="656" spans="27:27" ht="13.2">
      <c r="AA656" s="14"/>
    </row>
    <row r="657" spans="27:27" ht="13.2">
      <c r="AA657" s="14"/>
    </row>
    <row r="658" spans="27:27" ht="13.2">
      <c r="AA658" s="14"/>
    </row>
    <row r="659" spans="27:27" ht="13.2">
      <c r="AA659" s="14"/>
    </row>
    <row r="660" spans="27:27" ht="13.2">
      <c r="AA660" s="14"/>
    </row>
    <row r="661" spans="27:27" ht="13.2">
      <c r="AA661" s="14"/>
    </row>
    <row r="662" spans="27:27" ht="13.2">
      <c r="AA662" s="14"/>
    </row>
    <row r="663" spans="27:27" ht="13.2">
      <c r="AA663" s="14"/>
    </row>
    <row r="664" spans="27:27" ht="13.2">
      <c r="AA664" s="14"/>
    </row>
    <row r="665" spans="27:27" ht="13.2">
      <c r="AA665" s="14"/>
    </row>
    <row r="666" spans="27:27" ht="13.2">
      <c r="AA666" s="14"/>
    </row>
    <row r="667" spans="27:27" ht="13.2">
      <c r="AA667" s="14"/>
    </row>
    <row r="668" spans="27:27" ht="13.2">
      <c r="AA668" s="14"/>
    </row>
    <row r="669" spans="27:27" ht="13.2">
      <c r="AA669" s="14"/>
    </row>
    <row r="670" spans="27:27" ht="13.2">
      <c r="AA670" s="14"/>
    </row>
    <row r="671" spans="27:27" ht="13.2">
      <c r="AA671" s="14"/>
    </row>
    <row r="672" spans="27:27" ht="13.2">
      <c r="AA672" s="14"/>
    </row>
    <row r="673" spans="27:27" ht="13.2">
      <c r="AA673" s="14"/>
    </row>
    <row r="674" spans="27:27" ht="13.2">
      <c r="AA674" s="14"/>
    </row>
    <row r="675" spans="27:27" ht="13.2">
      <c r="AA675" s="14"/>
    </row>
    <row r="676" spans="27:27" ht="13.2">
      <c r="AA676" s="14"/>
    </row>
    <row r="677" spans="27:27" ht="13.2">
      <c r="AA677" s="14"/>
    </row>
    <row r="678" spans="27:27" ht="13.2">
      <c r="AA678" s="14"/>
    </row>
    <row r="679" spans="27:27" ht="13.2">
      <c r="AA679" s="14"/>
    </row>
    <row r="680" spans="27:27" ht="13.2">
      <c r="AA680" s="14"/>
    </row>
    <row r="681" spans="27:27" ht="13.2">
      <c r="AA681" s="14"/>
    </row>
    <row r="682" spans="27:27" ht="13.2">
      <c r="AA682" s="14"/>
    </row>
    <row r="683" spans="27:27" ht="13.2">
      <c r="AA683" s="14"/>
    </row>
    <row r="684" spans="27:27" ht="13.2">
      <c r="AA684" s="14"/>
    </row>
    <row r="685" spans="27:27" ht="13.2">
      <c r="AA685" s="14"/>
    </row>
    <row r="686" spans="27:27" ht="13.2">
      <c r="AA686" s="14"/>
    </row>
    <row r="687" spans="27:27" ht="13.2">
      <c r="AA687" s="14"/>
    </row>
    <row r="688" spans="27:27" ht="13.2">
      <c r="AA688" s="14"/>
    </row>
    <row r="689" spans="27:27" ht="13.2">
      <c r="AA689" s="14"/>
    </row>
    <row r="690" spans="27:27" ht="13.2">
      <c r="AA690" s="14"/>
    </row>
    <row r="691" spans="27:27" ht="13.2">
      <c r="AA691" s="14"/>
    </row>
    <row r="692" spans="27:27" ht="13.2">
      <c r="AA692" s="14"/>
    </row>
    <row r="693" spans="27:27" ht="13.2">
      <c r="AA693" s="14"/>
    </row>
    <row r="694" spans="27:27" ht="13.2">
      <c r="AA694" s="14"/>
    </row>
    <row r="695" spans="27:27" ht="13.2">
      <c r="AA695" s="14"/>
    </row>
    <row r="696" spans="27:27" ht="13.2">
      <c r="AA696" s="14"/>
    </row>
    <row r="697" spans="27:27" ht="13.2">
      <c r="AA697" s="14"/>
    </row>
    <row r="698" spans="27:27" ht="13.2">
      <c r="AA698" s="14"/>
    </row>
    <row r="699" spans="27:27" ht="13.2">
      <c r="AA699" s="14"/>
    </row>
    <row r="700" spans="27:27" ht="13.2">
      <c r="AA700" s="14"/>
    </row>
    <row r="701" spans="27:27" ht="13.2">
      <c r="AA701" s="14"/>
    </row>
    <row r="702" spans="27:27" ht="13.2">
      <c r="AA702" s="14"/>
    </row>
    <row r="703" spans="27:27" ht="13.2">
      <c r="AA703" s="14"/>
    </row>
    <row r="704" spans="27:27" ht="13.2">
      <c r="AA704" s="14"/>
    </row>
    <row r="705" spans="27:27" ht="13.2">
      <c r="AA705" s="14"/>
    </row>
    <row r="706" spans="27:27" ht="13.2">
      <c r="AA706" s="14"/>
    </row>
    <row r="707" spans="27:27" ht="13.2">
      <c r="AA707" s="14"/>
    </row>
    <row r="708" spans="27:27" ht="13.2">
      <c r="AA708" s="14"/>
    </row>
    <row r="709" spans="27:27" ht="13.2">
      <c r="AA709" s="14"/>
    </row>
    <row r="710" spans="27:27" ht="13.2">
      <c r="AA710" s="14"/>
    </row>
    <row r="711" spans="27:27" ht="13.2">
      <c r="AA711" s="14"/>
    </row>
    <row r="712" spans="27:27" ht="13.2">
      <c r="AA712" s="14"/>
    </row>
    <row r="713" spans="27:27" ht="13.2">
      <c r="AA713" s="14"/>
    </row>
    <row r="714" spans="27:27" ht="13.2">
      <c r="AA714" s="14"/>
    </row>
    <row r="715" spans="27:27" ht="13.2">
      <c r="AA715" s="14"/>
    </row>
    <row r="716" spans="27:27" ht="13.2">
      <c r="AA716" s="14"/>
    </row>
    <row r="717" spans="27:27" ht="13.2">
      <c r="AA717" s="14"/>
    </row>
    <row r="718" spans="27:27" ht="13.2">
      <c r="AA718" s="14"/>
    </row>
    <row r="719" spans="27:27" ht="13.2">
      <c r="AA719" s="14"/>
    </row>
    <row r="720" spans="27:27" ht="13.2">
      <c r="AA720" s="14"/>
    </row>
    <row r="721" spans="27:27" ht="13.2">
      <c r="AA721" s="14"/>
    </row>
    <row r="722" spans="27:27" ht="13.2">
      <c r="AA722" s="14"/>
    </row>
    <row r="723" spans="27:27" ht="13.2">
      <c r="AA723" s="14"/>
    </row>
    <row r="724" spans="27:27" ht="13.2">
      <c r="AA724" s="14"/>
    </row>
    <row r="725" spans="27:27" ht="13.2">
      <c r="AA725" s="14"/>
    </row>
    <row r="726" spans="27:27" ht="13.2">
      <c r="AA726" s="14"/>
    </row>
    <row r="727" spans="27:27" ht="13.2">
      <c r="AA727" s="14"/>
    </row>
    <row r="728" spans="27:27" ht="13.2">
      <c r="AA728" s="14"/>
    </row>
    <row r="729" spans="27:27" ht="13.2">
      <c r="AA729" s="14"/>
    </row>
    <row r="730" spans="27:27" ht="13.2">
      <c r="AA730" s="14"/>
    </row>
    <row r="731" spans="27:27" ht="13.2">
      <c r="AA731" s="14"/>
    </row>
    <row r="732" spans="27:27" ht="13.2">
      <c r="AA732" s="14"/>
    </row>
    <row r="733" spans="27:27" ht="13.2">
      <c r="AA733" s="14"/>
    </row>
    <row r="734" spans="27:27" ht="13.2">
      <c r="AA734" s="14"/>
    </row>
    <row r="735" spans="27:27" ht="13.2">
      <c r="AA735" s="14"/>
    </row>
    <row r="736" spans="27:27" ht="13.2">
      <c r="AA736" s="14"/>
    </row>
    <row r="737" spans="27:27" ht="13.2">
      <c r="AA737" s="14"/>
    </row>
    <row r="738" spans="27:27" ht="13.2">
      <c r="AA738" s="14"/>
    </row>
    <row r="739" spans="27:27" ht="13.2">
      <c r="AA739" s="14"/>
    </row>
    <row r="740" spans="27:27" ht="13.2">
      <c r="AA740" s="14"/>
    </row>
    <row r="741" spans="27:27" ht="13.2">
      <c r="AA741" s="14"/>
    </row>
    <row r="742" spans="27:27" ht="13.2">
      <c r="AA742" s="14"/>
    </row>
    <row r="743" spans="27:27" ht="13.2">
      <c r="AA743" s="14"/>
    </row>
    <row r="744" spans="27:27" ht="13.2">
      <c r="AA744" s="14"/>
    </row>
    <row r="745" spans="27:27" ht="13.2">
      <c r="AA745" s="14"/>
    </row>
    <row r="746" spans="27:27" ht="13.2">
      <c r="AA746" s="14"/>
    </row>
    <row r="747" spans="27:27" ht="13.2">
      <c r="AA747" s="14"/>
    </row>
    <row r="748" spans="27:27" ht="13.2">
      <c r="AA748" s="14"/>
    </row>
    <row r="749" spans="27:27" ht="13.2">
      <c r="AA749" s="14"/>
    </row>
    <row r="750" spans="27:27" ht="13.2">
      <c r="AA750" s="14"/>
    </row>
    <row r="751" spans="27:27" ht="13.2">
      <c r="AA751" s="14"/>
    </row>
    <row r="752" spans="27:27" ht="13.2">
      <c r="AA752" s="14"/>
    </row>
    <row r="753" spans="27:27" ht="13.2">
      <c r="AA753" s="14"/>
    </row>
    <row r="754" spans="27:27" ht="13.2">
      <c r="AA754" s="14"/>
    </row>
    <row r="755" spans="27:27" ht="13.2">
      <c r="AA755" s="14"/>
    </row>
    <row r="756" spans="27:27" ht="13.2">
      <c r="AA756" s="14"/>
    </row>
    <row r="757" spans="27:27" ht="13.2">
      <c r="AA757" s="14"/>
    </row>
    <row r="758" spans="27:27" ht="13.2">
      <c r="AA758" s="14"/>
    </row>
    <row r="759" spans="27:27" ht="13.2">
      <c r="AA759" s="14"/>
    </row>
    <row r="760" spans="27:27" ht="13.2">
      <c r="AA760" s="14"/>
    </row>
    <row r="761" spans="27:27" ht="13.2">
      <c r="AA761" s="14"/>
    </row>
    <row r="762" spans="27:27" ht="13.2">
      <c r="AA762" s="14"/>
    </row>
    <row r="763" spans="27:27" ht="13.2">
      <c r="AA763" s="14"/>
    </row>
    <row r="764" spans="27:27" ht="13.2">
      <c r="AA764" s="14"/>
    </row>
    <row r="765" spans="27:27" ht="13.2">
      <c r="AA765" s="14"/>
    </row>
    <row r="766" spans="27:27" ht="13.2">
      <c r="AA766" s="14"/>
    </row>
    <row r="767" spans="27:27" ht="13.2">
      <c r="AA767" s="14"/>
    </row>
    <row r="768" spans="27:27" ht="13.2">
      <c r="AA768" s="14"/>
    </row>
    <row r="769" spans="27:27" ht="13.2">
      <c r="AA769" s="14"/>
    </row>
    <row r="770" spans="27:27" ht="13.2">
      <c r="AA770" s="14"/>
    </row>
    <row r="771" spans="27:27" ht="13.2">
      <c r="AA771" s="14"/>
    </row>
    <row r="772" spans="27:27" ht="13.2">
      <c r="AA772" s="14"/>
    </row>
    <row r="773" spans="27:27" ht="13.2">
      <c r="AA773" s="14"/>
    </row>
    <row r="774" spans="27:27" ht="13.2">
      <c r="AA774" s="14"/>
    </row>
    <row r="775" spans="27:27" ht="13.2">
      <c r="AA775" s="14"/>
    </row>
    <row r="776" spans="27:27" ht="13.2">
      <c r="AA776" s="14"/>
    </row>
    <row r="777" spans="27:27" ht="13.2">
      <c r="AA777" s="14"/>
    </row>
    <row r="778" spans="27:27" ht="13.2">
      <c r="AA778" s="14"/>
    </row>
    <row r="779" spans="27:27" ht="13.2">
      <c r="AA779" s="14"/>
    </row>
    <row r="780" spans="27:27" ht="13.2">
      <c r="AA780" s="14"/>
    </row>
    <row r="781" spans="27:27" ht="13.2">
      <c r="AA781" s="14"/>
    </row>
    <row r="782" spans="27:27" ht="13.2">
      <c r="AA782" s="14"/>
    </row>
    <row r="783" spans="27:27" ht="13.2">
      <c r="AA783" s="14"/>
    </row>
    <row r="784" spans="27:27" ht="13.2">
      <c r="AA784" s="14"/>
    </row>
    <row r="785" spans="27:27" ht="13.2">
      <c r="AA785" s="14"/>
    </row>
    <row r="786" spans="27:27" ht="13.2">
      <c r="AA786" s="14"/>
    </row>
    <row r="787" spans="27:27" ht="13.2">
      <c r="AA787" s="14"/>
    </row>
    <row r="788" spans="27:27" ht="13.2">
      <c r="AA788" s="14"/>
    </row>
    <row r="789" spans="27:27" ht="13.2">
      <c r="AA789" s="14"/>
    </row>
    <row r="790" spans="27:27" ht="13.2">
      <c r="AA790" s="14"/>
    </row>
    <row r="791" spans="27:27" ht="13.2">
      <c r="AA791" s="14"/>
    </row>
    <row r="792" spans="27:27" ht="13.2">
      <c r="AA792" s="14"/>
    </row>
    <row r="793" spans="27:27" ht="13.2">
      <c r="AA793" s="14"/>
    </row>
    <row r="794" spans="27:27" ht="13.2">
      <c r="AA794" s="14"/>
    </row>
    <row r="795" spans="27:27" ht="13.2">
      <c r="AA795" s="14"/>
    </row>
    <row r="796" spans="27:27" ht="13.2">
      <c r="AA796" s="14"/>
    </row>
    <row r="797" spans="27:27" ht="13.2">
      <c r="AA797" s="14"/>
    </row>
    <row r="798" spans="27:27" ht="13.2">
      <c r="AA798" s="14"/>
    </row>
    <row r="799" spans="27:27" ht="13.2">
      <c r="AA799" s="14"/>
    </row>
    <row r="800" spans="27:27" ht="13.2">
      <c r="AA800" s="14"/>
    </row>
    <row r="801" spans="27:27" ht="13.2">
      <c r="AA801" s="14"/>
    </row>
    <row r="802" spans="27:27" ht="13.2">
      <c r="AA802" s="14"/>
    </row>
    <row r="803" spans="27:27" ht="13.2">
      <c r="AA803" s="14"/>
    </row>
    <row r="804" spans="27:27" ht="13.2">
      <c r="AA804" s="14"/>
    </row>
    <row r="805" spans="27:27" ht="13.2">
      <c r="AA805" s="14"/>
    </row>
    <row r="806" spans="27:27" ht="13.2">
      <c r="AA806" s="14"/>
    </row>
    <row r="807" spans="27:27" ht="13.2">
      <c r="AA807" s="14"/>
    </row>
    <row r="808" spans="27:27" ht="13.2">
      <c r="AA808" s="14"/>
    </row>
    <row r="809" spans="27:27" ht="13.2">
      <c r="AA809" s="14"/>
    </row>
    <row r="810" spans="27:27" ht="13.2">
      <c r="AA810" s="14"/>
    </row>
    <row r="811" spans="27:27" ht="13.2">
      <c r="AA811" s="14"/>
    </row>
    <row r="812" spans="27:27" ht="13.2">
      <c r="AA812" s="14"/>
    </row>
    <row r="813" spans="27:27" ht="13.2">
      <c r="AA813" s="14"/>
    </row>
    <row r="814" spans="27:27" ht="13.2">
      <c r="AA814" s="14"/>
    </row>
    <row r="815" spans="27:27" ht="13.2">
      <c r="AA815" s="14"/>
    </row>
    <row r="816" spans="27:27" ht="13.2">
      <c r="AA816" s="14"/>
    </row>
    <row r="817" spans="27:27" ht="13.2">
      <c r="AA817" s="14"/>
    </row>
    <row r="818" spans="27:27" ht="13.2">
      <c r="AA818" s="14"/>
    </row>
    <row r="819" spans="27:27" ht="13.2">
      <c r="AA819" s="14"/>
    </row>
    <row r="820" spans="27:27" ht="13.2">
      <c r="AA820" s="14"/>
    </row>
    <row r="821" spans="27:27" ht="13.2">
      <c r="AA821" s="14"/>
    </row>
    <row r="822" spans="27:27" ht="13.2">
      <c r="AA822" s="14"/>
    </row>
    <row r="823" spans="27:27" ht="13.2">
      <c r="AA823" s="14"/>
    </row>
    <row r="824" spans="27:27" ht="13.2">
      <c r="AA824" s="14"/>
    </row>
    <row r="825" spans="27:27" ht="13.2">
      <c r="AA825" s="14"/>
    </row>
    <row r="826" spans="27:27" ht="13.2">
      <c r="AA826" s="14"/>
    </row>
    <row r="827" spans="27:27" ht="13.2">
      <c r="AA827" s="14"/>
    </row>
    <row r="828" spans="27:27" ht="13.2">
      <c r="AA828" s="14"/>
    </row>
    <row r="829" spans="27:27" ht="13.2">
      <c r="AA829" s="14"/>
    </row>
    <row r="830" spans="27:27" ht="13.2">
      <c r="AA830" s="14"/>
    </row>
    <row r="831" spans="27:27" ht="13.2">
      <c r="AA831" s="14"/>
    </row>
    <row r="832" spans="27:27" ht="13.2">
      <c r="AA832" s="14"/>
    </row>
    <row r="833" spans="27:27" ht="13.2">
      <c r="AA833" s="14"/>
    </row>
    <row r="834" spans="27:27" ht="13.2">
      <c r="AA834" s="14"/>
    </row>
    <row r="835" spans="27:27" ht="13.2">
      <c r="AA835" s="14"/>
    </row>
    <row r="836" spans="27:27" ht="13.2">
      <c r="AA836" s="14"/>
    </row>
    <row r="837" spans="27:27" ht="13.2">
      <c r="AA837" s="14"/>
    </row>
    <row r="838" spans="27:27" ht="13.2">
      <c r="AA838" s="14"/>
    </row>
    <row r="839" spans="27:27" ht="13.2">
      <c r="AA839" s="14"/>
    </row>
    <row r="840" spans="27:27" ht="13.2">
      <c r="AA840" s="14"/>
    </row>
    <row r="841" spans="27:27" ht="13.2">
      <c r="AA841" s="14"/>
    </row>
    <row r="842" spans="27:27" ht="13.2">
      <c r="AA842" s="14"/>
    </row>
    <row r="843" spans="27:27" ht="13.2">
      <c r="AA843" s="14"/>
    </row>
    <row r="844" spans="27:27" ht="13.2">
      <c r="AA844" s="14"/>
    </row>
    <row r="845" spans="27:27" ht="13.2">
      <c r="AA845" s="14"/>
    </row>
    <row r="846" spans="27:27" ht="13.2">
      <c r="AA846" s="14"/>
    </row>
    <row r="847" spans="27:27" ht="13.2">
      <c r="AA847" s="14"/>
    </row>
    <row r="848" spans="27:27" ht="13.2">
      <c r="AA848" s="14"/>
    </row>
    <row r="849" spans="27:27" ht="13.2">
      <c r="AA849" s="14"/>
    </row>
    <row r="850" spans="27:27" ht="13.2">
      <c r="AA850" s="14"/>
    </row>
    <row r="851" spans="27:27" ht="13.2">
      <c r="AA851" s="14"/>
    </row>
    <row r="852" spans="27:27" ht="13.2">
      <c r="AA852" s="14"/>
    </row>
    <row r="853" spans="27:27" ht="13.2">
      <c r="AA853" s="14"/>
    </row>
    <row r="854" spans="27:27" ht="13.2">
      <c r="AA854" s="14"/>
    </row>
    <row r="855" spans="27:27" ht="13.2">
      <c r="AA855" s="14"/>
    </row>
    <row r="856" spans="27:27" ht="13.2">
      <c r="AA856" s="14"/>
    </row>
    <row r="857" spans="27:27" ht="13.2">
      <c r="AA857" s="14"/>
    </row>
    <row r="858" spans="27:27" ht="13.2">
      <c r="AA858" s="14"/>
    </row>
    <row r="859" spans="27:27" ht="13.2">
      <c r="AA859" s="14"/>
    </row>
    <row r="860" spans="27:27" ht="13.2">
      <c r="AA860" s="14"/>
    </row>
    <row r="861" spans="27:27" ht="13.2">
      <c r="AA861" s="14"/>
    </row>
    <row r="862" spans="27:27" ht="13.2">
      <c r="AA862" s="14"/>
    </row>
    <row r="863" spans="27:27" ht="13.2">
      <c r="AA863" s="14"/>
    </row>
    <row r="864" spans="27:27" ht="13.2">
      <c r="AA864" s="14"/>
    </row>
    <row r="865" spans="27:27" ht="13.2">
      <c r="AA865" s="14"/>
    </row>
    <row r="866" spans="27:27" ht="13.2">
      <c r="AA866" s="14"/>
    </row>
    <row r="867" spans="27:27" ht="13.2">
      <c r="AA867" s="14"/>
    </row>
    <row r="868" spans="27:27" ht="13.2">
      <c r="AA868" s="14"/>
    </row>
    <row r="869" spans="27:27" ht="13.2">
      <c r="AA869" s="14"/>
    </row>
    <row r="870" spans="27:27" ht="13.2">
      <c r="AA870" s="14"/>
    </row>
    <row r="871" spans="27:27" ht="13.2">
      <c r="AA871" s="14"/>
    </row>
    <row r="872" spans="27:27" ht="13.2">
      <c r="AA872" s="14"/>
    </row>
    <row r="873" spans="27:27" ht="13.2">
      <c r="AA873" s="14"/>
    </row>
    <row r="874" spans="27:27" ht="13.2">
      <c r="AA874" s="14"/>
    </row>
    <row r="875" spans="27:27" ht="13.2">
      <c r="AA875" s="14"/>
    </row>
    <row r="876" spans="27:27" ht="13.2">
      <c r="AA876" s="14"/>
    </row>
    <row r="877" spans="27:27" ht="13.2">
      <c r="AA877" s="14"/>
    </row>
    <row r="878" spans="27:27" ht="13.2">
      <c r="AA878" s="14"/>
    </row>
    <row r="879" spans="27:27" ht="13.2">
      <c r="AA879" s="14"/>
    </row>
    <row r="880" spans="27:27" ht="13.2">
      <c r="AA880" s="14"/>
    </row>
    <row r="881" spans="27:27" ht="13.2">
      <c r="AA881" s="14"/>
    </row>
    <row r="882" spans="27:27" ht="13.2">
      <c r="AA882" s="14"/>
    </row>
    <row r="883" spans="27:27" ht="13.2">
      <c r="AA883" s="14"/>
    </row>
    <row r="884" spans="27:27" ht="13.2">
      <c r="AA884" s="14"/>
    </row>
    <row r="885" spans="27:27" ht="13.2">
      <c r="AA885" s="14"/>
    </row>
    <row r="886" spans="27:27" ht="13.2">
      <c r="AA886" s="14"/>
    </row>
    <row r="887" spans="27:27" ht="13.2">
      <c r="AA887" s="14"/>
    </row>
    <row r="888" spans="27:27" ht="13.2">
      <c r="AA888" s="14"/>
    </row>
    <row r="889" spans="27:27" ht="13.2">
      <c r="AA889" s="14"/>
    </row>
    <row r="890" spans="27:27" ht="13.2">
      <c r="AA890" s="14"/>
    </row>
    <row r="891" spans="27:27" ht="13.2">
      <c r="AA891" s="14"/>
    </row>
    <row r="892" spans="27:27" ht="13.2">
      <c r="AA892" s="14"/>
    </row>
    <row r="893" spans="27:27" ht="13.2">
      <c r="AA893" s="14"/>
    </row>
    <row r="894" spans="27:27" ht="13.2">
      <c r="AA894" s="14"/>
    </row>
    <row r="895" spans="27:27" ht="13.2">
      <c r="AA895" s="14"/>
    </row>
    <row r="896" spans="27:27" ht="13.2">
      <c r="AA896" s="14"/>
    </row>
    <row r="897" spans="27:27" ht="13.2">
      <c r="AA897" s="14"/>
    </row>
    <row r="898" spans="27:27" ht="13.2">
      <c r="AA898" s="14"/>
    </row>
    <row r="899" spans="27:27" ht="13.2">
      <c r="AA899" s="14"/>
    </row>
    <row r="900" spans="27:27" ht="13.2">
      <c r="AA900" s="14"/>
    </row>
    <row r="901" spans="27:27" ht="13.2">
      <c r="AA901" s="14"/>
    </row>
    <row r="902" spans="27:27" ht="13.2">
      <c r="AA902" s="14"/>
    </row>
    <row r="903" spans="27:27" ht="13.2">
      <c r="AA903" s="14"/>
    </row>
    <row r="904" spans="27:27" ht="13.2">
      <c r="AA904" s="14"/>
    </row>
    <row r="905" spans="27:27" ht="13.2">
      <c r="AA905" s="14"/>
    </row>
    <row r="906" spans="27:27" ht="13.2">
      <c r="AA906" s="14"/>
    </row>
    <row r="907" spans="27:27" ht="13.2">
      <c r="AA907" s="14"/>
    </row>
    <row r="908" spans="27:27" ht="13.2">
      <c r="AA908" s="14"/>
    </row>
    <row r="909" spans="27:27" ht="13.2">
      <c r="AA909" s="14"/>
    </row>
    <row r="910" spans="27:27" ht="13.2">
      <c r="AA910" s="14"/>
    </row>
    <row r="911" spans="27:27" ht="13.2">
      <c r="AA911" s="14"/>
    </row>
    <row r="912" spans="27:27" ht="13.2">
      <c r="AA912" s="14"/>
    </row>
    <row r="913" spans="27:27" ht="13.2">
      <c r="AA913" s="14"/>
    </row>
    <row r="914" spans="27:27" ht="13.2">
      <c r="AA914" s="14"/>
    </row>
    <row r="915" spans="27:27" ht="13.2">
      <c r="AA915" s="14"/>
    </row>
    <row r="916" spans="27:27" ht="13.2">
      <c r="AA916" s="14"/>
    </row>
    <row r="917" spans="27:27" ht="13.2">
      <c r="AA917" s="14"/>
    </row>
    <row r="918" spans="27:27" ht="13.2">
      <c r="AA918" s="14"/>
    </row>
    <row r="919" spans="27:27" ht="13.2">
      <c r="AA919" s="14"/>
    </row>
    <row r="920" spans="27:27" ht="13.2">
      <c r="AA920" s="14"/>
    </row>
    <row r="921" spans="27:27" ht="13.2">
      <c r="AA921" s="14"/>
    </row>
    <row r="922" spans="27:27" ht="13.2">
      <c r="AA922" s="14"/>
    </row>
    <row r="923" spans="27:27" ht="13.2">
      <c r="AA923" s="14"/>
    </row>
    <row r="924" spans="27:27" ht="13.2">
      <c r="AA924" s="14"/>
    </row>
    <row r="925" spans="27:27" ht="13.2">
      <c r="AA925" s="14"/>
    </row>
    <row r="926" spans="27:27" ht="13.2">
      <c r="AA926" s="14"/>
    </row>
    <row r="927" spans="27:27" ht="13.2">
      <c r="AA927" s="14"/>
    </row>
    <row r="928" spans="27:27" ht="13.2">
      <c r="AA928" s="14"/>
    </row>
    <row r="929" spans="27:27" ht="13.2">
      <c r="AA929" s="14"/>
    </row>
    <row r="930" spans="27:27" ht="13.2">
      <c r="AA930" s="14"/>
    </row>
    <row r="931" spans="27:27" ht="13.2">
      <c r="AA931" s="14"/>
    </row>
    <row r="932" spans="27:27" ht="13.2">
      <c r="AA932" s="14"/>
    </row>
    <row r="933" spans="27:27" ht="13.2">
      <c r="AA933" s="14"/>
    </row>
    <row r="934" spans="27:27" ht="13.2">
      <c r="AA934" s="14"/>
    </row>
    <row r="935" spans="27:27" ht="13.2">
      <c r="AA935" s="14"/>
    </row>
    <row r="936" spans="27:27" ht="13.2">
      <c r="AA936" s="14"/>
    </row>
    <row r="937" spans="27:27" ht="13.2">
      <c r="AA937" s="14"/>
    </row>
    <row r="938" spans="27:27" ht="13.2">
      <c r="AA938" s="14"/>
    </row>
    <row r="939" spans="27:27" ht="13.2">
      <c r="AA939" s="14"/>
    </row>
    <row r="940" spans="27:27" ht="13.2">
      <c r="AA940" s="14"/>
    </row>
    <row r="941" spans="27:27" ht="13.2">
      <c r="AA941" s="14"/>
    </row>
    <row r="942" spans="27:27" ht="13.2">
      <c r="AA942" s="14"/>
    </row>
    <row r="943" spans="27:27" ht="13.2">
      <c r="AA943" s="14"/>
    </row>
    <row r="944" spans="27:27" ht="13.2">
      <c r="AA944" s="14"/>
    </row>
    <row r="945" spans="27:27" ht="13.2">
      <c r="AA945" s="14"/>
    </row>
    <row r="946" spans="27:27" ht="13.2">
      <c r="AA946" s="14"/>
    </row>
    <row r="947" spans="27:27" ht="13.2">
      <c r="AA947" s="14"/>
    </row>
    <row r="948" spans="27:27" ht="13.2">
      <c r="AA948" s="14"/>
    </row>
    <row r="949" spans="27:27" ht="13.2">
      <c r="AA949" s="14"/>
    </row>
    <row r="950" spans="27:27" ht="13.2">
      <c r="AA950" s="14"/>
    </row>
    <row r="951" spans="27:27" ht="13.2">
      <c r="AA951" s="14"/>
    </row>
    <row r="952" spans="27:27" ht="13.2">
      <c r="AA952" s="14"/>
    </row>
    <row r="953" spans="27:27" ht="13.2">
      <c r="AA953" s="14"/>
    </row>
    <row r="954" spans="27:27" ht="13.2">
      <c r="AA954" s="14"/>
    </row>
    <row r="955" spans="27:27" ht="13.2">
      <c r="AA955" s="14"/>
    </row>
    <row r="956" spans="27:27" ht="13.2">
      <c r="AA956" s="14"/>
    </row>
    <row r="957" spans="27:27" ht="13.2">
      <c r="AA957" s="14"/>
    </row>
    <row r="958" spans="27:27" ht="13.2">
      <c r="AA958" s="14"/>
    </row>
    <row r="959" spans="27:27" ht="13.2">
      <c r="AA959" s="14"/>
    </row>
    <row r="960" spans="27:27" ht="13.2">
      <c r="AA960" s="14"/>
    </row>
    <row r="961" spans="27:27" ht="13.2">
      <c r="AA961" s="14"/>
    </row>
    <row r="962" spans="27:27" ht="13.2">
      <c r="AA962" s="14"/>
    </row>
    <row r="963" spans="27:27" ht="13.2">
      <c r="AA963" s="14"/>
    </row>
    <row r="964" spans="27:27" ht="13.2">
      <c r="AA964" s="14"/>
    </row>
    <row r="965" spans="27:27" ht="13.2">
      <c r="AA965" s="14"/>
    </row>
    <row r="966" spans="27:27" ht="13.2">
      <c r="AA966" s="14"/>
    </row>
    <row r="967" spans="27:27" ht="13.2">
      <c r="AA967" s="14"/>
    </row>
    <row r="968" spans="27:27" ht="13.2">
      <c r="AA968" s="14"/>
    </row>
    <row r="969" spans="27:27" ht="13.2">
      <c r="AA969" s="14"/>
    </row>
    <row r="970" spans="27:27" ht="13.2">
      <c r="AA970" s="14"/>
    </row>
    <row r="971" spans="27:27" ht="13.2">
      <c r="AA971" s="14"/>
    </row>
    <row r="972" spans="27:27" ht="13.2">
      <c r="AA972" s="14"/>
    </row>
    <row r="973" spans="27:27" ht="13.2">
      <c r="AA973" s="14"/>
    </row>
    <row r="974" spans="27:27" ht="13.2">
      <c r="AA974" s="14"/>
    </row>
    <row r="975" spans="27:27" ht="13.2">
      <c r="AA975" s="14"/>
    </row>
    <row r="976" spans="27:27" ht="13.2">
      <c r="AA976" s="14"/>
    </row>
    <row r="977" spans="27:27" ht="13.2">
      <c r="AA977" s="14"/>
    </row>
    <row r="978" spans="27:27" ht="13.2">
      <c r="AA978" s="14"/>
    </row>
    <row r="979" spans="27:27" ht="13.2">
      <c r="AA979" s="14"/>
    </row>
    <row r="980" spans="27:27" ht="13.2">
      <c r="AA980" s="14"/>
    </row>
    <row r="981" spans="27:27" ht="13.2">
      <c r="AA981" s="14"/>
    </row>
    <row r="982" spans="27:27" ht="13.2">
      <c r="AA982" s="14"/>
    </row>
    <row r="983" spans="27:27" ht="13.2">
      <c r="AA983" s="14"/>
    </row>
    <row r="984" spans="27:27" ht="13.2">
      <c r="AA984" s="14"/>
    </row>
    <row r="985" spans="27:27" ht="13.2">
      <c r="AA985" s="14"/>
    </row>
    <row r="986" spans="27:27" ht="13.2">
      <c r="AA986" s="14"/>
    </row>
    <row r="987" spans="27:27" ht="13.2">
      <c r="AA987" s="14"/>
    </row>
    <row r="988" spans="27:27" ht="13.2">
      <c r="AA988" s="14"/>
    </row>
    <row r="989" spans="27:27" ht="13.2">
      <c r="AA989" s="14"/>
    </row>
    <row r="990" spans="27:27" ht="13.2">
      <c r="AA990" s="14"/>
    </row>
    <row r="991" spans="27:27" ht="13.2">
      <c r="AA991" s="14"/>
    </row>
    <row r="992" spans="27:27" ht="13.2">
      <c r="AA992" s="14"/>
    </row>
    <row r="993" spans="27:27" ht="13.2">
      <c r="AA993" s="14"/>
    </row>
    <row r="994" spans="27:27" ht="13.2">
      <c r="AA994" s="14"/>
    </row>
    <row r="995" spans="27:27" ht="13.2">
      <c r="AA995" s="14"/>
    </row>
    <row r="996" spans="27:27" ht="13.2">
      <c r="AA996" s="14"/>
    </row>
  </sheetData>
  <mergeCells count="119">
    <mergeCell ref="A29:A30"/>
    <mergeCell ref="B29:B30"/>
    <mergeCell ref="F10:F12"/>
    <mergeCell ref="C21:C22"/>
    <mergeCell ref="D21:D22"/>
    <mergeCell ref="A23:A24"/>
    <mergeCell ref="B23:B24"/>
    <mergeCell ref="C23:C24"/>
    <mergeCell ref="D23:D24"/>
    <mergeCell ref="A9:B9"/>
    <mergeCell ref="A10:A12"/>
    <mergeCell ref="B10:B12"/>
    <mergeCell ref="C10:C12"/>
    <mergeCell ref="D10:D12"/>
    <mergeCell ref="E10:E30"/>
    <mergeCell ref="A25:A26"/>
    <mergeCell ref="B25:B26"/>
    <mergeCell ref="C25:C26"/>
    <mergeCell ref="D25:D26"/>
    <mergeCell ref="Y23:Y24"/>
    <mergeCell ref="Z23:Z24"/>
    <mergeCell ref="L34:P34"/>
    <mergeCell ref="L35:P35"/>
    <mergeCell ref="C34:F34"/>
    <mergeCell ref="C35:F35"/>
    <mergeCell ref="B27:B28"/>
    <mergeCell ref="C27:C28"/>
    <mergeCell ref="D27:D28"/>
    <mergeCell ref="A19:A20"/>
    <mergeCell ref="D19:D20"/>
    <mergeCell ref="A21:A22"/>
    <mergeCell ref="A27:A28"/>
    <mergeCell ref="A15:A16"/>
    <mergeCell ref="D15:D16"/>
    <mergeCell ref="A17:A18"/>
    <mergeCell ref="D17:D18"/>
    <mergeCell ref="A13:A14"/>
    <mergeCell ref="D13:D14"/>
    <mergeCell ref="X10:X12"/>
    <mergeCell ref="Y10:Y12"/>
    <mergeCell ref="AB10:AB12"/>
    <mergeCell ref="AC10:AC12"/>
    <mergeCell ref="Z12:AA12"/>
    <mergeCell ref="C29:C30"/>
    <mergeCell ref="D29:D30"/>
    <mergeCell ref="AB13:AB14"/>
    <mergeCell ref="AC13:AC14"/>
    <mergeCell ref="Z29:Z30"/>
    <mergeCell ref="J10:J12"/>
    <mergeCell ref="K11:M11"/>
    <mergeCell ref="N11:P11"/>
    <mergeCell ref="Q11:S11"/>
    <mergeCell ref="T11:V11"/>
    <mergeCell ref="W10:W12"/>
    <mergeCell ref="Z10:AA10"/>
    <mergeCell ref="Z11:AA11"/>
    <mergeCell ref="Y13:Y14"/>
    <mergeCell ref="Z13:Z14"/>
    <mergeCell ref="AA13:AA14"/>
    <mergeCell ref="C9:AC9"/>
    <mergeCell ref="K10:V10"/>
    <mergeCell ref="G10:G12"/>
    <mergeCell ref="H10:H12"/>
    <mergeCell ref="I10:I12"/>
    <mergeCell ref="A8:B8"/>
    <mergeCell ref="C8:D8"/>
    <mergeCell ref="E8:G8"/>
    <mergeCell ref="H8:X8"/>
    <mergeCell ref="Y8:Z8"/>
    <mergeCell ref="AA8:AC8"/>
    <mergeCell ref="B2:AC2"/>
    <mergeCell ref="B3:AC3"/>
    <mergeCell ref="B4:AC4"/>
    <mergeCell ref="A7:B7"/>
    <mergeCell ref="C7:D7"/>
    <mergeCell ref="E7:G7"/>
    <mergeCell ref="H7:X7"/>
    <mergeCell ref="Y7:Z7"/>
    <mergeCell ref="AA7:AC7"/>
    <mergeCell ref="AC29:AC30"/>
    <mergeCell ref="Y25:Y26"/>
    <mergeCell ref="Y27:Y28"/>
    <mergeCell ref="Z27:Z28"/>
    <mergeCell ref="AA27:AA28"/>
    <mergeCell ref="AB27:AB28"/>
    <mergeCell ref="AC27:AC28"/>
    <mergeCell ref="Y29:Y30"/>
    <mergeCell ref="AB25:AB26"/>
    <mergeCell ref="AC25:AC26"/>
    <mergeCell ref="Y17:Y18"/>
    <mergeCell ref="Y19:Y20"/>
    <mergeCell ref="Z19:Z20"/>
    <mergeCell ref="AA19:AA20"/>
    <mergeCell ref="AB19:AB20"/>
    <mergeCell ref="U31:V31"/>
    <mergeCell ref="AB29:AB30"/>
    <mergeCell ref="Z25:Z26"/>
    <mergeCell ref="AA25:AA26"/>
    <mergeCell ref="AA29:AA30"/>
    <mergeCell ref="AC15:AC16"/>
    <mergeCell ref="Z17:Z18"/>
    <mergeCell ref="AC17:AC18"/>
    <mergeCell ref="B19:C20"/>
    <mergeCell ref="AA17:AA18"/>
    <mergeCell ref="AB17:AB18"/>
    <mergeCell ref="Y15:Y16"/>
    <mergeCell ref="Z15:Z16"/>
    <mergeCell ref="AA15:AA16"/>
    <mergeCell ref="AB15:AB16"/>
    <mergeCell ref="AA23:AA24"/>
    <mergeCell ref="AC19:AC20"/>
    <mergeCell ref="B21:B22"/>
    <mergeCell ref="Y21:Y22"/>
    <mergeCell ref="Z21:Z22"/>
    <mergeCell ref="AA21:AA22"/>
    <mergeCell ref="AB21:AB22"/>
    <mergeCell ref="AC21:AC22"/>
    <mergeCell ref="AB23:AB24"/>
    <mergeCell ref="AC23:AC24"/>
  </mergeCells>
  <pageMargins left="0.25" right="0.25" top="0.75" bottom="0.75" header="0.3" footer="0.3"/>
  <pageSetup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Catastro</vt:lpstr>
      <vt:lpstr>Control Urbano</vt:lpstr>
      <vt:lpstr>Dirección</vt:lpstr>
      <vt:lpstr>Consejería Jurídica</vt:lpstr>
      <vt:lpstr>Licitaciones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dc:creator>
  <cp:lastModifiedBy>Jorge</cp:lastModifiedBy>
  <cp:lastPrinted>2022-04-18T20:30:10Z</cp:lastPrinted>
  <dcterms:created xsi:type="dcterms:W3CDTF">2021-10-30T20:01:40Z</dcterms:created>
  <dcterms:modified xsi:type="dcterms:W3CDTF">2022-04-21T19:13:25Z</dcterms:modified>
</cp:coreProperties>
</file>