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Desktop\AYUDA SOCIAL\"/>
    </mc:Choice>
  </mc:AlternateContent>
  <xr:revisionPtr revIDLastSave="0" documentId="13_ncr:1_{5E7B8294-4AC2-4759-AABB-A565C1B7B5E4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Octubre" sheetId="7" r:id="rId1"/>
    <sheet name="Noviembre" sheetId="2" r:id="rId2"/>
    <sheet name="Diciembre" sheetId="6" r:id="rId3"/>
    <sheet name="INFORMACIÓN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0" i="6" l="1"/>
  <c r="I24" i="6"/>
  <c r="I23" i="6"/>
  <c r="I21" i="6"/>
  <c r="I20" i="6"/>
  <c r="I19" i="6"/>
  <c r="I18" i="6"/>
  <c r="I15" i="6"/>
  <c r="I22" i="2"/>
  <c r="I26" i="7"/>
  <c r="I31" i="6" l="1"/>
</calcChain>
</file>

<file path=xl/sharedStrings.xml><?xml version="1.0" encoding="utf-8"?>
<sst xmlns="http://schemas.openxmlformats.org/spreadsheetml/2006/main" count="149" uniqueCount="88">
  <si>
    <t>ACTIVIDAD INSTITUCIONAL</t>
  </si>
  <si>
    <t>Atención a la comunidad y entrega de ayudas sociales</t>
  </si>
  <si>
    <t>PROGRAMA</t>
  </si>
  <si>
    <t>CÓDIGO PROGRAMÁTICO</t>
  </si>
  <si>
    <t>PERIODO</t>
  </si>
  <si>
    <t>Gobierno responsable y comprometido</t>
  </si>
  <si>
    <t>01-111-E0100</t>
  </si>
  <si>
    <t>DATOS GENERALES</t>
  </si>
  <si>
    <t>DESCRIPCIÓN DE LA ACTIVIDAD</t>
  </si>
  <si>
    <t>CONCEPTO (PARTIDA)</t>
  </si>
  <si>
    <t>NOMBRE DEL BENEFICIARIO</t>
  </si>
  <si>
    <t>MONTO OTORGADO</t>
  </si>
  <si>
    <t>NO.</t>
  </si>
  <si>
    <t>TOTAL</t>
  </si>
  <si>
    <t>DESAGREGACIÓN DE LA ACTIVIDAD</t>
  </si>
  <si>
    <t>OTROS</t>
  </si>
  <si>
    <t>NÚMERO MUJERES</t>
  </si>
  <si>
    <t>NÚMERO HOMBRES</t>
  </si>
  <si>
    <t>NÚMERO NIÑOS</t>
  </si>
  <si>
    <t>RESPONSABLE</t>
  </si>
  <si>
    <t>DESCRIPCIÓN</t>
  </si>
  <si>
    <t>Asignaciones destinadas a cubrir los servicios de asistencia económica o de salud, en dinero o en especie que se otorgan a la población de escasos recursos, con la finalidad promover actividades educativas y deportivas, así como contribuir a su mejoramiento y desarrollo. Incluye servicios tales como: espectáculos, conciertos, festivales, etc., asi como alimentación, vestido, alojamiento ayudas de maternidad, matrimonio, viudez y orfandad; gastos de entierro; campañas de vacunación masiva y prevención de la salud, etc.</t>
  </si>
  <si>
    <t>44103 - OTRAS AYUDAS</t>
  </si>
  <si>
    <t>44101 - AYUDAS SOCIALES A PERSONAS</t>
  </si>
  <si>
    <t>Asignaciones destinadas a cubrir ayudas a personas físicas distintas a las descritas en este apartado de ayudas. Incluye las erogaciones que el Gobierno del Estado destina como estimulo a los Bomberos del Estado de Baja California, el día denominado DIA DEL BOMBERO. Incluye premios, estímulos y apoyos económicos y en especie, asi como pago de jornales derivados de la ejecución de programas institucionales de las dependencias y entidades; asi mismo incluye apoyos para proyectos productivos, obsequios por eventos oficiales del día de las madres y del día del niño, entre otros.</t>
  </si>
  <si>
    <t>MARÍA TERESA MÉNDEZ VÉLEZ</t>
  </si>
  <si>
    <t xml:space="preserve">                INFORME MENSUAL</t>
  </si>
  <si>
    <t>Octubre</t>
  </si>
  <si>
    <t>gloria antonia luque acosta</t>
  </si>
  <si>
    <t>canasta basica</t>
  </si>
  <si>
    <t>arturo contreras</t>
  </si>
  <si>
    <t>alimento para mascota</t>
  </si>
  <si>
    <t>gregoria beltran iglesias</t>
  </si>
  <si>
    <t>olga lidia malagon cano</t>
  </si>
  <si>
    <t>alimento y atencion medica para mascota</t>
  </si>
  <si>
    <t>rogelio corona orozco</t>
  </si>
  <si>
    <t>apoyo para traslado y atencion medica</t>
  </si>
  <si>
    <t>osvaldo barrios hernandez</t>
  </si>
  <si>
    <t>apoyo para medicamento</t>
  </si>
  <si>
    <t>joshua gerardo garcia bello</t>
  </si>
  <si>
    <t>apoyo para torneo de liga</t>
  </si>
  <si>
    <t>martha esthela gardea escobar</t>
  </si>
  <si>
    <t>guillermina contreras miranda</t>
  </si>
  <si>
    <t>apoyo para boletos de autobus y viaticos</t>
  </si>
  <si>
    <t>jhonatan michel morales leon</t>
  </si>
  <si>
    <t>mayra vedete navarro leon</t>
  </si>
  <si>
    <t>adriana gonzalez may</t>
  </si>
  <si>
    <t>roberto perez gabriel</t>
  </si>
  <si>
    <t>cristina simon radilla</t>
  </si>
  <si>
    <t>guillermo peralta salgado</t>
  </si>
  <si>
    <t>apoyo para copias de planos regular predio</t>
  </si>
  <si>
    <t>claudia guadalupe espinoza</t>
  </si>
  <si>
    <t>jose mario esquivel rodriguez</t>
  </si>
  <si>
    <t xml:space="preserve">apoyo para transporte aereo y viaticos </t>
  </si>
  <si>
    <t>NOVIEMBRE</t>
  </si>
  <si>
    <t>DICIEMBRE</t>
  </si>
  <si>
    <t>YOANA SANTILLAN MUÑOZ</t>
  </si>
  <si>
    <t>ALIMENTO PARA MASCOTA</t>
  </si>
  <si>
    <t>GUADALUPE CORONA MARTINEZ</t>
  </si>
  <si>
    <t>MEDICAMENTO Y ALIMENTO PARA MASCOTA</t>
  </si>
  <si>
    <t>luis angel aranda talavera</t>
  </si>
  <si>
    <t>articulos de limpieza</t>
  </si>
  <si>
    <t>dalila yvonne aquino valencia</t>
  </si>
  <si>
    <t>articulos de papeleria</t>
  </si>
  <si>
    <t>carlos quintana rivera</t>
  </si>
  <si>
    <t>cafeteria</t>
  </si>
  <si>
    <t>adriana cazares santillan</t>
  </si>
  <si>
    <t>dulces y piñata para niños</t>
  </si>
  <si>
    <t>ivan esteban armenta moreno</t>
  </si>
  <si>
    <t>j jesus sanchez alvarez</t>
  </si>
  <si>
    <t>comida para otorgar a 20 personas</t>
  </si>
  <si>
    <t>comida para otorgar a 10 personas</t>
  </si>
  <si>
    <t>alma luz luque gonzalez</t>
  </si>
  <si>
    <t>maria del rocio guzman castro</t>
  </si>
  <si>
    <t>gonzalo ramos lopez</t>
  </si>
  <si>
    <t>articulos para el hogar</t>
  </si>
  <si>
    <t>rosa vargas zuno</t>
  </si>
  <si>
    <t>canasta basica articulos de limpieza y papeleria</t>
  </si>
  <si>
    <t>juan angel arteaga bautista</t>
  </si>
  <si>
    <t>pago de tecnologia y viaticos</t>
  </si>
  <si>
    <t>gustavo adrian gonzalez may</t>
  </si>
  <si>
    <t>antony osmar aquino gonzalez</t>
  </si>
  <si>
    <t>sinohe melchum pinedo</t>
  </si>
  <si>
    <t>apoyo en medicamento</t>
  </si>
  <si>
    <t>norma silvia lopez beltran</t>
  </si>
  <si>
    <t>angelica frias mosco</t>
  </si>
  <si>
    <t>alejandra fidela mosco frias</t>
  </si>
  <si>
    <t>apoyo para otorgar cenas a 90 personas 50 mujeres 40 hombres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</si>
</sst>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12"/>
      <color theme="0"/>
      <name val="Century Gothic"/>
      <family val="2"/>
    </font>
    <font>
      <b/>
      <sz val="12"/>
      <color theme="0"/>
      <name val="Century Gothic"/>
      <family val="2"/>
    </font>
    <font>
      <b/>
      <sz val="11"/>
      <color theme="1"/>
      <name val="Century Gothic"/>
      <family val="2"/>
    </font>
    <font>
      <b/>
      <sz val="18"/>
      <color rgb="FF006352"/>
      <name val="Century Gothic"/>
      <family val="2"/>
    </font>
    <font>
      <sz val="11"/>
      <color theme="0"/>
      <name val="Century Gothic"/>
      <family val="2"/>
    </font>
    <font>
      <sz val="10"/>
      <color theme="0"/>
      <name val="Century Gothic"/>
      <family val="2"/>
    </font>
    <font>
      <sz val="9"/>
      <color theme="1"/>
      <name val="Century Gothic"/>
      <family val="2"/>
    </font>
    <font>
      <sz val="11"/>
      <color indexed="8"/>
      <name val="Calibri"/>
      <family val="2"/>
      <scheme val="minor"/>
    </font>
    <font>
      <b/>
      <i/>
      <sz val="12"/>
      <color theme="0"/>
      <name val="Century Gothic"/>
      <family val="2"/>
    </font>
    <font>
      <i/>
      <sz val="12"/>
      <color theme="1"/>
      <name val="Century Gothic"/>
      <family val="2"/>
    </font>
    <font>
      <i/>
      <sz val="11"/>
      <name val="Century Gothic"/>
      <family val="2"/>
    </font>
    <font>
      <sz val="11"/>
      <name val="Century Gothic"/>
      <family val="2"/>
    </font>
    <font>
      <i/>
      <sz val="9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78458D"/>
        <bgColor indexed="64"/>
      </patternFill>
    </fill>
    <fill>
      <patternFill patternType="solid">
        <fgColor rgb="FF00635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0" fillId="0" borderId="0"/>
  </cellStyleXfs>
  <cellXfs count="57">
    <xf numFmtId="0" fontId="0" fillId="0" borderId="0" xfId="0"/>
    <xf numFmtId="0" fontId="3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4" borderId="0" xfId="0" applyFill="1"/>
    <xf numFmtId="0" fontId="5" fillId="0" borderId="2" xfId="0" applyFont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6" fillId="4" borderId="0" xfId="0" applyFont="1" applyFill="1" applyAlignment="1">
      <alignment horizontal="left" vertical="center"/>
    </xf>
    <xf numFmtId="0" fontId="6" fillId="4" borderId="5" xfId="0" applyFont="1" applyFill="1" applyBorder="1" applyAlignment="1">
      <alignment horizontal="left" vertical="center"/>
    </xf>
    <xf numFmtId="0" fontId="8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44" fontId="2" fillId="0" borderId="0" xfId="1" applyFont="1" applyAlignment="1">
      <alignment horizontal="center" vertical="center"/>
    </xf>
    <xf numFmtId="0" fontId="13" fillId="4" borderId="4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44" fontId="2" fillId="0" borderId="2" xfId="0" applyNumberFormat="1" applyFont="1" applyBorder="1" applyAlignment="1">
      <alignment horizontal="center" vertical="center"/>
    </xf>
    <xf numFmtId="44" fontId="2" fillId="0" borderId="3" xfId="0" applyNumberFormat="1" applyFont="1" applyBorder="1" applyAlignment="1">
      <alignment horizontal="center" vertical="center"/>
    </xf>
    <xf numFmtId="0" fontId="15" fillId="0" borderId="6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15" fontId="14" fillId="0" borderId="6" xfId="0" applyNumberFormat="1" applyFont="1" applyBorder="1" applyAlignment="1">
      <alignment horizontal="center" vertical="center"/>
    </xf>
    <xf numFmtId="15" fontId="14" fillId="0" borderId="7" xfId="0" applyNumberFormat="1" applyFont="1" applyBorder="1" applyAlignment="1">
      <alignment horizontal="center" vertical="center"/>
    </xf>
    <xf numFmtId="44" fontId="2" fillId="0" borderId="9" xfId="1" applyFont="1" applyBorder="1" applyAlignment="1">
      <alignment horizontal="center" vertical="center"/>
    </xf>
    <xf numFmtId="0" fontId="14" fillId="4" borderId="4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</cellXfs>
  <cellStyles count="3">
    <cellStyle name="Moneda" xfId="1" builtinId="4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colors>
    <mruColors>
      <color rgb="FF006352"/>
      <color rgb="FF78458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198783</xdr:colOff>
      <xdr:row>33</xdr:row>
      <xdr:rowOff>57979</xdr:rowOff>
    </xdr:from>
    <xdr:to>
      <xdr:col>6</xdr:col>
      <xdr:colOff>475150</xdr:colOff>
      <xdr:row>40</xdr:row>
      <xdr:rowOff>173935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783" y="6163504"/>
          <a:ext cx="3972067" cy="14494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648529</xdr:colOff>
      <xdr:row>33</xdr:row>
      <xdr:rowOff>131693</xdr:rowOff>
    </xdr:from>
    <xdr:to>
      <xdr:col>8</xdr:col>
      <xdr:colOff>141218</xdr:colOff>
      <xdr:row>42</xdr:row>
      <xdr:rowOff>76112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4304" y="6237218"/>
          <a:ext cx="4398064" cy="16589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2924175</xdr:colOff>
      <xdr:row>0</xdr:row>
      <xdr:rowOff>104775</xdr:rowOff>
    </xdr:from>
    <xdr:to>
      <xdr:col>9</xdr:col>
      <xdr:colOff>447675</xdr:colOff>
      <xdr:row>4</xdr:row>
      <xdr:rowOff>105962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36356064-CF02-45E1-971A-62A643DA9C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19950" y="104775"/>
          <a:ext cx="2924175" cy="76318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198783</xdr:colOff>
      <xdr:row>29</xdr:row>
      <xdr:rowOff>57979</xdr:rowOff>
    </xdr:from>
    <xdr:to>
      <xdr:col>5</xdr:col>
      <xdr:colOff>751375</xdr:colOff>
      <xdr:row>36</xdr:row>
      <xdr:rowOff>173935</xdr:rowOff>
    </xdr:to>
    <xdr:pic>
      <xdr:nvPicPr>
        <xdr:cNvPr id="25" name="Imagen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783" y="6120849"/>
          <a:ext cx="3972067" cy="14494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410404</xdr:colOff>
      <xdr:row>29</xdr:row>
      <xdr:rowOff>36443</xdr:rowOff>
    </xdr:from>
    <xdr:to>
      <xdr:col>7</xdr:col>
      <xdr:colOff>4046468</xdr:colOff>
      <xdr:row>37</xdr:row>
      <xdr:rowOff>171362</xdr:rowOff>
    </xdr:to>
    <xdr:pic>
      <xdr:nvPicPr>
        <xdr:cNvPr id="27" name="Imagen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879" y="6141968"/>
          <a:ext cx="4398064" cy="16589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3752850</xdr:colOff>
      <xdr:row>0</xdr:row>
      <xdr:rowOff>104775</xdr:rowOff>
    </xdr:from>
    <xdr:to>
      <xdr:col>8</xdr:col>
      <xdr:colOff>104775</xdr:colOff>
      <xdr:row>4</xdr:row>
      <xdr:rowOff>105962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BA80462D-D2F2-45A6-A71F-14EEC5109D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86850" y="104775"/>
          <a:ext cx="2924175" cy="76318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198783</xdr:colOff>
      <xdr:row>38</xdr:row>
      <xdr:rowOff>57979</xdr:rowOff>
    </xdr:from>
    <xdr:to>
      <xdr:col>6</xdr:col>
      <xdr:colOff>418000</xdr:colOff>
      <xdr:row>45</xdr:row>
      <xdr:rowOff>173935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783" y="6163504"/>
          <a:ext cx="3972067" cy="14494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296104</xdr:colOff>
      <xdr:row>38</xdr:row>
      <xdr:rowOff>179318</xdr:rowOff>
    </xdr:from>
    <xdr:to>
      <xdr:col>7</xdr:col>
      <xdr:colOff>4694168</xdr:colOff>
      <xdr:row>47</xdr:row>
      <xdr:rowOff>123737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954" y="8170793"/>
          <a:ext cx="4398064" cy="16589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3752850</xdr:colOff>
      <xdr:row>0</xdr:row>
      <xdr:rowOff>104775</xdr:rowOff>
    </xdr:from>
    <xdr:to>
      <xdr:col>9</xdr:col>
      <xdr:colOff>533400</xdr:colOff>
      <xdr:row>4</xdr:row>
      <xdr:rowOff>105962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79EC9DA3-BEEF-63AC-28B4-EF01050A8B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86850" y="104775"/>
          <a:ext cx="2924175" cy="7631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4"/>
  <sheetViews>
    <sheetView zoomScaleNormal="100" workbookViewId="0">
      <selection activeCell="H35" sqref="H35"/>
    </sheetView>
  </sheetViews>
  <sheetFormatPr baseColWidth="10" defaultRowHeight="15" x14ac:dyDescent="0.25"/>
  <cols>
    <col min="1" max="1" width="5.5703125" bestFit="1" customWidth="1"/>
    <col min="4" max="7" width="9" customWidth="1"/>
    <col min="8" max="8" width="73.5703125" bestFit="1" customWidth="1"/>
    <col min="9" max="11" width="7.42578125" customWidth="1"/>
  </cols>
  <sheetData>
    <row r="1" spans="1:11" ht="15" customHeight="1" x14ac:dyDescent="0.25">
      <c r="A1" s="8" t="s">
        <v>26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15" customHeight="1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ht="15" customHeight="1" x14ac:dyDescent="0.25">
      <c r="A3" s="8"/>
      <c r="B3" s="8"/>
      <c r="C3" s="8"/>
      <c r="D3" s="8"/>
      <c r="E3" s="8"/>
      <c r="F3" s="8"/>
      <c r="G3" s="8"/>
      <c r="H3" s="8"/>
      <c r="I3" s="8"/>
      <c r="J3" s="8"/>
      <c r="K3" s="8"/>
    </row>
    <row r="4" spans="1:11" ht="15" customHeight="1" x14ac:dyDescent="0.25">
      <c r="A4" s="8"/>
      <c r="B4" s="8"/>
      <c r="C4" s="8"/>
      <c r="D4" s="8"/>
      <c r="E4" s="8"/>
      <c r="F4" s="8"/>
      <c r="G4" s="8"/>
      <c r="H4" s="8"/>
      <c r="I4" s="8"/>
      <c r="J4" s="8"/>
      <c r="K4" s="8"/>
    </row>
    <row r="5" spans="1:11" ht="15" customHeight="1" x14ac:dyDescent="0.25">
      <c r="A5" s="9"/>
      <c r="B5" s="9"/>
      <c r="C5" s="9"/>
      <c r="D5" s="9"/>
      <c r="E5" s="9"/>
      <c r="F5" s="9"/>
      <c r="G5" s="9"/>
      <c r="H5" s="9"/>
      <c r="I5" s="9"/>
      <c r="J5" s="9"/>
      <c r="K5" s="9"/>
    </row>
    <row r="6" spans="1:11" x14ac:dyDescent="0.25">
      <c r="A6" s="12" t="s">
        <v>7</v>
      </c>
      <c r="B6" s="13"/>
      <c r="C6" s="13"/>
      <c r="D6" s="13"/>
      <c r="E6" s="13"/>
      <c r="F6" s="13"/>
      <c r="G6" s="13"/>
      <c r="H6" s="13"/>
      <c r="I6" s="13"/>
      <c r="J6" s="13"/>
      <c r="K6" s="14"/>
    </row>
    <row r="7" spans="1:11" ht="17.25" x14ac:dyDescent="0.25">
      <c r="A7" s="15" t="s">
        <v>0</v>
      </c>
      <c r="B7" s="16"/>
      <c r="C7" s="17"/>
      <c r="D7" s="18" t="s">
        <v>2</v>
      </c>
      <c r="E7" s="19"/>
      <c r="F7" s="20"/>
      <c r="G7" s="21" t="s">
        <v>3</v>
      </c>
      <c r="H7" s="22"/>
      <c r="I7" s="23"/>
      <c r="J7" s="18" t="s">
        <v>4</v>
      </c>
      <c r="K7" s="20"/>
    </row>
    <row r="8" spans="1:11" ht="34.5" customHeight="1" x14ac:dyDescent="0.25">
      <c r="A8" s="24" t="s">
        <v>1</v>
      </c>
      <c r="B8" s="25"/>
      <c r="C8" s="26"/>
      <c r="D8" s="27" t="s">
        <v>5</v>
      </c>
      <c r="E8" s="28"/>
      <c r="F8" s="29"/>
      <c r="G8" s="30" t="s">
        <v>6</v>
      </c>
      <c r="H8" s="31"/>
      <c r="I8" s="32"/>
      <c r="J8" s="44" t="s">
        <v>27</v>
      </c>
      <c r="K8" s="45"/>
    </row>
    <row r="9" spans="1:11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x14ac:dyDescent="0.25">
      <c r="A10" s="33" t="s">
        <v>8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</row>
    <row r="11" spans="1:11" ht="17.25" x14ac:dyDescent="0.25">
      <c r="A11" s="1" t="s">
        <v>12</v>
      </c>
      <c r="B11" s="10" t="s">
        <v>9</v>
      </c>
      <c r="C11" s="10"/>
      <c r="D11" s="11" t="s">
        <v>10</v>
      </c>
      <c r="E11" s="11"/>
      <c r="F11" s="11"/>
      <c r="G11" s="11"/>
      <c r="H11" s="1" t="s">
        <v>20</v>
      </c>
      <c r="I11" s="10" t="s">
        <v>11</v>
      </c>
      <c r="J11" s="10"/>
      <c r="K11" s="10"/>
    </row>
    <row r="12" spans="1:11" ht="16.5" x14ac:dyDescent="0.25">
      <c r="A12" s="2">
        <v>1</v>
      </c>
      <c r="B12" s="34"/>
      <c r="C12" s="34"/>
      <c r="D12" s="34" t="s">
        <v>28</v>
      </c>
      <c r="E12" s="34"/>
      <c r="F12" s="34"/>
      <c r="G12" s="34"/>
      <c r="H12" s="2" t="s">
        <v>29</v>
      </c>
      <c r="I12" s="35">
        <v>277.41000000000003</v>
      </c>
      <c r="J12" s="35"/>
      <c r="K12" s="35"/>
    </row>
    <row r="13" spans="1:11" ht="16.5" x14ac:dyDescent="0.25">
      <c r="A13" s="7">
        <v>2</v>
      </c>
      <c r="B13" s="34"/>
      <c r="C13" s="34"/>
      <c r="D13" s="34" t="s">
        <v>30</v>
      </c>
      <c r="E13" s="34"/>
      <c r="F13" s="34"/>
      <c r="G13" s="34"/>
      <c r="H13" s="2" t="s">
        <v>31</v>
      </c>
      <c r="I13" s="35">
        <v>550</v>
      </c>
      <c r="J13" s="35"/>
      <c r="K13" s="35"/>
    </row>
    <row r="14" spans="1:11" ht="16.5" x14ac:dyDescent="0.25">
      <c r="A14" s="7">
        <v>3</v>
      </c>
      <c r="B14" s="34"/>
      <c r="C14" s="34"/>
      <c r="D14" s="34" t="s">
        <v>32</v>
      </c>
      <c r="E14" s="34"/>
      <c r="F14" s="34"/>
      <c r="G14" s="34"/>
      <c r="H14" s="2" t="s">
        <v>29</v>
      </c>
      <c r="I14" s="35">
        <v>347.7</v>
      </c>
      <c r="J14" s="35"/>
      <c r="K14" s="35"/>
    </row>
    <row r="15" spans="1:11" ht="16.5" x14ac:dyDescent="0.25">
      <c r="A15" s="7">
        <v>4</v>
      </c>
      <c r="B15" s="34"/>
      <c r="C15" s="34"/>
      <c r="D15" s="34" t="s">
        <v>33</v>
      </c>
      <c r="E15" s="34"/>
      <c r="F15" s="34"/>
      <c r="G15" s="34"/>
      <c r="H15" s="7" t="s">
        <v>34</v>
      </c>
      <c r="I15" s="35">
        <v>4790</v>
      </c>
      <c r="J15" s="35"/>
      <c r="K15" s="35"/>
    </row>
    <row r="16" spans="1:11" ht="16.5" x14ac:dyDescent="0.25">
      <c r="A16" s="7">
        <v>5</v>
      </c>
      <c r="B16" s="34"/>
      <c r="C16" s="34"/>
      <c r="D16" s="34" t="s">
        <v>35</v>
      </c>
      <c r="E16" s="34"/>
      <c r="F16" s="34"/>
      <c r="G16" s="34"/>
      <c r="H16" s="2" t="s">
        <v>36</v>
      </c>
      <c r="I16" s="35">
        <v>2000</v>
      </c>
      <c r="J16" s="35"/>
      <c r="K16" s="35"/>
    </row>
    <row r="17" spans="1:11" ht="16.5" x14ac:dyDescent="0.25">
      <c r="A17" s="7">
        <v>6</v>
      </c>
      <c r="B17" s="34"/>
      <c r="C17" s="34"/>
      <c r="D17" s="34" t="s">
        <v>37</v>
      </c>
      <c r="E17" s="34"/>
      <c r="F17" s="34"/>
      <c r="G17" s="34"/>
      <c r="H17" s="7" t="s">
        <v>38</v>
      </c>
      <c r="I17" s="35">
        <v>2000</v>
      </c>
      <c r="J17" s="35"/>
      <c r="K17" s="35"/>
    </row>
    <row r="18" spans="1:11" ht="16.5" x14ac:dyDescent="0.25">
      <c r="A18" s="7">
        <v>7</v>
      </c>
      <c r="B18" s="34"/>
      <c r="C18" s="34"/>
      <c r="D18" s="34" t="s">
        <v>39</v>
      </c>
      <c r="E18" s="34"/>
      <c r="F18" s="34"/>
      <c r="G18" s="34"/>
      <c r="H18" s="2" t="s">
        <v>40</v>
      </c>
      <c r="I18" s="35">
        <v>1000</v>
      </c>
      <c r="J18" s="35"/>
      <c r="K18" s="35"/>
    </row>
    <row r="19" spans="1:11" ht="16.5" x14ac:dyDescent="0.25">
      <c r="A19" s="7">
        <v>8</v>
      </c>
      <c r="B19" s="34"/>
      <c r="C19" s="34"/>
      <c r="D19" s="34" t="s">
        <v>41</v>
      </c>
      <c r="E19" s="34"/>
      <c r="F19" s="34"/>
      <c r="G19" s="34"/>
      <c r="H19" s="7" t="s">
        <v>38</v>
      </c>
      <c r="I19" s="35">
        <v>1000</v>
      </c>
      <c r="J19" s="35"/>
      <c r="K19" s="35"/>
    </row>
    <row r="20" spans="1:11" ht="16.5" x14ac:dyDescent="0.25">
      <c r="A20" s="7">
        <v>9</v>
      </c>
      <c r="B20" s="34"/>
      <c r="C20" s="34"/>
      <c r="D20" s="34" t="s">
        <v>42</v>
      </c>
      <c r="E20" s="34"/>
      <c r="F20" s="34"/>
      <c r="G20" s="34"/>
      <c r="H20" s="2" t="s">
        <v>43</v>
      </c>
      <c r="I20" s="35">
        <v>2000</v>
      </c>
      <c r="J20" s="35"/>
      <c r="K20" s="35"/>
    </row>
    <row r="21" spans="1:11" ht="16.5" x14ac:dyDescent="0.25">
      <c r="A21" s="7">
        <v>10</v>
      </c>
      <c r="B21" s="34"/>
      <c r="C21" s="34"/>
      <c r="D21" s="34" t="s">
        <v>44</v>
      </c>
      <c r="E21" s="34"/>
      <c r="F21" s="34"/>
      <c r="G21" s="34"/>
      <c r="H21" s="7" t="s">
        <v>43</v>
      </c>
      <c r="I21" s="35">
        <v>500</v>
      </c>
      <c r="J21" s="35"/>
      <c r="K21" s="35"/>
    </row>
    <row r="22" spans="1:11" ht="16.5" x14ac:dyDescent="0.25">
      <c r="A22" s="7">
        <v>11</v>
      </c>
      <c r="B22" s="34"/>
      <c r="C22" s="34"/>
      <c r="D22" s="34" t="s">
        <v>45</v>
      </c>
      <c r="E22" s="34"/>
      <c r="F22" s="34"/>
      <c r="G22" s="34"/>
      <c r="H22" s="2" t="s">
        <v>43</v>
      </c>
      <c r="I22" s="35">
        <v>500</v>
      </c>
      <c r="J22" s="35"/>
      <c r="K22" s="35"/>
    </row>
    <row r="23" spans="1:11" ht="16.5" x14ac:dyDescent="0.25">
      <c r="A23" s="7">
        <v>12</v>
      </c>
      <c r="B23" s="34"/>
      <c r="C23" s="34"/>
      <c r="D23" s="34" t="s">
        <v>46</v>
      </c>
      <c r="E23" s="34"/>
      <c r="F23" s="34"/>
      <c r="G23" s="34"/>
      <c r="H23" s="7" t="s">
        <v>38</v>
      </c>
      <c r="I23" s="35">
        <v>2500</v>
      </c>
      <c r="J23" s="35"/>
      <c r="K23" s="35"/>
    </row>
    <row r="24" spans="1:11" ht="16.5" x14ac:dyDescent="0.25">
      <c r="A24" s="7">
        <v>13</v>
      </c>
      <c r="B24" s="7"/>
      <c r="C24" s="7"/>
      <c r="D24" s="34" t="s">
        <v>47</v>
      </c>
      <c r="E24" s="34"/>
      <c r="F24" s="34"/>
      <c r="G24" s="34"/>
      <c r="H24" s="7" t="s">
        <v>38</v>
      </c>
      <c r="I24" s="35">
        <v>500</v>
      </c>
      <c r="J24" s="35"/>
      <c r="K24" s="35"/>
    </row>
    <row r="25" spans="1:11" ht="17.25" thickBot="1" x14ac:dyDescent="0.3">
      <c r="A25" s="7">
        <v>14</v>
      </c>
      <c r="B25" s="34"/>
      <c r="C25" s="34"/>
      <c r="D25" s="56"/>
      <c r="E25" s="56"/>
      <c r="F25" s="56"/>
      <c r="G25" s="56"/>
      <c r="H25" s="2"/>
      <c r="I25" s="46"/>
      <c r="J25" s="46"/>
      <c r="K25" s="46"/>
    </row>
    <row r="26" spans="1:11" ht="17.25" thickBot="1" x14ac:dyDescent="0.3">
      <c r="A26" s="5"/>
      <c r="B26" s="5"/>
      <c r="C26" s="5"/>
      <c r="D26" s="5"/>
      <c r="E26" s="5"/>
      <c r="F26" s="37" t="s">
        <v>13</v>
      </c>
      <c r="G26" s="38"/>
      <c r="H26" s="4"/>
      <c r="I26" s="39">
        <f>SUM(I12:K25)</f>
        <v>17965.11</v>
      </c>
      <c r="J26" s="39"/>
      <c r="K26" s="40"/>
    </row>
    <row r="27" spans="1:11" x14ac:dyDescent="0.25">
      <c r="A27" s="3"/>
      <c r="B27" s="3"/>
      <c r="C27" s="3"/>
      <c r="D27" s="3"/>
      <c r="E27" s="3"/>
      <c r="F27" s="3"/>
      <c r="G27" s="3"/>
      <c r="H27" s="3"/>
    </row>
    <row r="28" spans="1:11" x14ac:dyDescent="0.25">
      <c r="A28" s="12" t="s">
        <v>14</v>
      </c>
      <c r="B28" s="13"/>
      <c r="C28" s="13"/>
      <c r="D28" s="13"/>
      <c r="E28" s="13"/>
      <c r="F28" s="13"/>
      <c r="G28" s="13"/>
      <c r="H28" s="13"/>
      <c r="I28" s="13"/>
      <c r="J28" s="13"/>
      <c r="K28" s="14"/>
    </row>
    <row r="29" spans="1:11" ht="17.25" x14ac:dyDescent="0.25">
      <c r="A29" s="18" t="s">
        <v>16</v>
      </c>
      <c r="B29" s="19"/>
      <c r="C29" s="20"/>
      <c r="D29" s="18" t="s">
        <v>18</v>
      </c>
      <c r="E29" s="19"/>
      <c r="F29" s="20"/>
      <c r="G29" s="18" t="s">
        <v>17</v>
      </c>
      <c r="H29" s="19"/>
      <c r="I29" s="20"/>
      <c r="J29" s="18" t="s">
        <v>15</v>
      </c>
      <c r="K29" s="20"/>
    </row>
    <row r="30" spans="1:11" ht="15" customHeight="1" x14ac:dyDescent="0.25">
      <c r="A30" s="41">
        <v>7</v>
      </c>
      <c r="B30" s="42"/>
      <c r="C30" s="43"/>
      <c r="D30" s="41"/>
      <c r="E30" s="42"/>
      <c r="F30" s="43"/>
      <c r="G30" s="41">
        <v>6</v>
      </c>
      <c r="H30" s="42"/>
      <c r="I30" s="43"/>
      <c r="J30" s="41"/>
      <c r="K30" s="43"/>
    </row>
    <row r="32" spans="1:11" ht="15" customHeight="1" x14ac:dyDescent="0.25">
      <c r="A32" s="12" t="s">
        <v>19</v>
      </c>
      <c r="B32" s="13"/>
      <c r="C32" s="13"/>
      <c r="D32" s="13"/>
      <c r="E32" s="13"/>
      <c r="F32" s="13"/>
      <c r="G32" s="13"/>
      <c r="H32" s="13"/>
      <c r="I32" s="13"/>
      <c r="J32" s="13"/>
      <c r="K32" s="14"/>
    </row>
    <row r="33" spans="1:11" ht="15" customHeight="1" x14ac:dyDescent="0.25">
      <c r="A33" s="36" t="s">
        <v>25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</row>
    <row r="34" spans="1:11" ht="15" customHeight="1" x14ac:dyDescent="0.25"/>
  </sheetData>
  <mergeCells count="67">
    <mergeCell ref="I17:K17"/>
    <mergeCell ref="I19:K19"/>
    <mergeCell ref="I21:K21"/>
    <mergeCell ref="I23:K23"/>
    <mergeCell ref="B15:C15"/>
    <mergeCell ref="B17:C17"/>
    <mergeCell ref="B19:C19"/>
    <mergeCell ref="B21:C21"/>
    <mergeCell ref="B23:C23"/>
    <mergeCell ref="D15:G15"/>
    <mergeCell ref="D17:G17"/>
    <mergeCell ref="D19:G19"/>
    <mergeCell ref="D21:G21"/>
    <mergeCell ref="D23:G23"/>
    <mergeCell ref="A33:K33"/>
    <mergeCell ref="F26:G26"/>
    <mergeCell ref="I26:K26"/>
    <mergeCell ref="A28:K28"/>
    <mergeCell ref="A29:C29"/>
    <mergeCell ref="D29:F29"/>
    <mergeCell ref="G29:I29"/>
    <mergeCell ref="J29:K29"/>
    <mergeCell ref="A30:C30"/>
    <mergeCell ref="D30:F30"/>
    <mergeCell ref="G30:I30"/>
    <mergeCell ref="J30:K30"/>
    <mergeCell ref="A32:K32"/>
    <mergeCell ref="B22:C22"/>
    <mergeCell ref="D22:G22"/>
    <mergeCell ref="I22:K22"/>
    <mergeCell ref="B25:C25"/>
    <mergeCell ref="I25:K25"/>
    <mergeCell ref="I24:K24"/>
    <mergeCell ref="D24:G24"/>
    <mergeCell ref="B18:C18"/>
    <mergeCell ref="D18:G18"/>
    <mergeCell ref="I18:K18"/>
    <mergeCell ref="B20:C20"/>
    <mergeCell ref="D20:G20"/>
    <mergeCell ref="I20:K20"/>
    <mergeCell ref="B14:C14"/>
    <mergeCell ref="D14:G14"/>
    <mergeCell ref="I14:K14"/>
    <mergeCell ref="B16:C16"/>
    <mergeCell ref="D16:G16"/>
    <mergeCell ref="I16:K16"/>
    <mergeCell ref="I15:K15"/>
    <mergeCell ref="B12:C12"/>
    <mergeCell ref="D12:G12"/>
    <mergeCell ref="I12:K12"/>
    <mergeCell ref="B13:C13"/>
    <mergeCell ref="D13:G13"/>
    <mergeCell ref="I13:K13"/>
    <mergeCell ref="A1:K5"/>
    <mergeCell ref="B11:C11"/>
    <mergeCell ref="D11:G11"/>
    <mergeCell ref="I11:K11"/>
    <mergeCell ref="A6:K6"/>
    <mergeCell ref="A7:C7"/>
    <mergeCell ref="D7:F7"/>
    <mergeCell ref="G7:I7"/>
    <mergeCell ref="J7:K7"/>
    <mergeCell ref="A8:C8"/>
    <mergeCell ref="D8:F8"/>
    <mergeCell ref="G8:I8"/>
    <mergeCell ref="J8:K8"/>
    <mergeCell ref="A10:K10"/>
  </mergeCells>
  <pageMargins left="0.7" right="0.7" top="0.75" bottom="0.75" header="0.3" footer="0.3"/>
  <pageSetup scale="7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29"/>
  <sheetViews>
    <sheetView tabSelected="1" topLeftCell="A4" zoomScaleNormal="100" workbookViewId="0">
      <selection activeCell="H16" sqref="H16"/>
    </sheetView>
  </sheetViews>
  <sheetFormatPr baseColWidth="10" defaultRowHeight="15" x14ac:dyDescent="0.25"/>
  <cols>
    <col min="1" max="1" width="5.5703125" bestFit="1" customWidth="1"/>
    <col min="8" max="8" width="98.5703125" customWidth="1"/>
  </cols>
  <sheetData>
    <row r="1" spans="1:11" x14ac:dyDescent="0.25">
      <c r="A1" s="8" t="s">
        <v>26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x14ac:dyDescent="0.25">
      <c r="A3" s="8"/>
      <c r="B3" s="8"/>
      <c r="C3" s="8"/>
      <c r="D3" s="8"/>
      <c r="E3" s="8"/>
      <c r="F3" s="8"/>
      <c r="G3" s="8"/>
      <c r="H3" s="8"/>
      <c r="I3" s="8"/>
      <c r="J3" s="8"/>
      <c r="K3" s="8"/>
    </row>
    <row r="4" spans="1:11" ht="15" customHeight="1" x14ac:dyDescent="0.25">
      <c r="A4" s="8"/>
      <c r="B4" s="8"/>
      <c r="C4" s="8"/>
      <c r="D4" s="8"/>
      <c r="E4" s="8"/>
      <c r="F4" s="8"/>
      <c r="G4" s="8"/>
      <c r="H4" s="8"/>
      <c r="I4" s="8"/>
      <c r="J4" s="8"/>
      <c r="K4" s="8"/>
    </row>
    <row r="5" spans="1:11" ht="15" customHeight="1" x14ac:dyDescent="0.25">
      <c r="A5" s="9"/>
      <c r="B5" s="9"/>
      <c r="C5" s="9"/>
      <c r="D5" s="9"/>
      <c r="E5" s="9"/>
      <c r="F5" s="9"/>
      <c r="G5" s="9"/>
      <c r="H5" s="9"/>
      <c r="I5" s="9"/>
      <c r="J5" s="9"/>
      <c r="K5" s="9"/>
    </row>
    <row r="6" spans="1:11" x14ac:dyDescent="0.25">
      <c r="A6" s="12" t="s">
        <v>7</v>
      </c>
      <c r="B6" s="13"/>
      <c r="C6" s="13"/>
      <c r="D6" s="13"/>
      <c r="E6" s="13"/>
      <c r="F6" s="13"/>
      <c r="G6" s="13"/>
      <c r="H6" s="13"/>
      <c r="I6" s="13"/>
      <c r="J6" s="13"/>
      <c r="K6" s="14"/>
    </row>
    <row r="7" spans="1:11" ht="17.25" x14ac:dyDescent="0.25">
      <c r="A7" s="15" t="s">
        <v>0</v>
      </c>
      <c r="B7" s="16"/>
      <c r="C7" s="17"/>
      <c r="D7" s="18" t="s">
        <v>2</v>
      </c>
      <c r="E7" s="19"/>
      <c r="F7" s="20"/>
      <c r="G7" s="21" t="s">
        <v>3</v>
      </c>
      <c r="H7" s="22"/>
      <c r="I7" s="23"/>
      <c r="J7" s="18" t="s">
        <v>4</v>
      </c>
      <c r="K7" s="20"/>
    </row>
    <row r="8" spans="1:11" ht="34.5" customHeight="1" x14ac:dyDescent="0.25">
      <c r="A8" s="24" t="s">
        <v>1</v>
      </c>
      <c r="B8" s="25"/>
      <c r="C8" s="26"/>
      <c r="D8" s="27" t="s">
        <v>5</v>
      </c>
      <c r="E8" s="28"/>
      <c r="F8" s="29"/>
      <c r="G8" s="30" t="s">
        <v>6</v>
      </c>
      <c r="H8" s="31"/>
      <c r="I8" s="32"/>
      <c r="J8" s="44" t="s">
        <v>54</v>
      </c>
      <c r="K8" s="45"/>
    </row>
    <row r="9" spans="1:11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x14ac:dyDescent="0.25">
      <c r="A10" s="33" t="s">
        <v>8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</row>
    <row r="11" spans="1:11" ht="17.25" x14ac:dyDescent="0.25">
      <c r="A11" s="1" t="s">
        <v>12</v>
      </c>
      <c r="B11" s="10" t="s">
        <v>9</v>
      </c>
      <c r="C11" s="10"/>
      <c r="D11" s="11" t="s">
        <v>10</v>
      </c>
      <c r="E11" s="11"/>
      <c r="F11" s="11"/>
      <c r="G11" s="11"/>
      <c r="H11" s="1" t="s">
        <v>20</v>
      </c>
      <c r="I11" s="10" t="s">
        <v>11</v>
      </c>
      <c r="J11" s="10"/>
      <c r="K11" s="10"/>
    </row>
    <row r="12" spans="1:11" ht="16.5" x14ac:dyDescent="0.25">
      <c r="A12" s="7">
        <v>1</v>
      </c>
      <c r="B12" s="34"/>
      <c r="C12" s="34"/>
      <c r="D12" s="34" t="s">
        <v>48</v>
      </c>
      <c r="E12" s="34"/>
      <c r="F12" s="34"/>
      <c r="G12" s="34"/>
      <c r="H12" s="6" t="s">
        <v>29</v>
      </c>
      <c r="I12" s="35">
        <v>992.47</v>
      </c>
      <c r="J12" s="35"/>
      <c r="K12" s="35"/>
    </row>
    <row r="13" spans="1:11" ht="16.5" x14ac:dyDescent="0.25">
      <c r="A13" s="7">
        <v>2</v>
      </c>
      <c r="B13" s="34"/>
      <c r="C13" s="34"/>
      <c r="D13" s="34" t="s">
        <v>49</v>
      </c>
      <c r="E13" s="34"/>
      <c r="F13" s="34"/>
      <c r="G13" s="34"/>
      <c r="H13" s="6" t="s">
        <v>50</v>
      </c>
      <c r="I13" s="35">
        <v>1250.6400000000001</v>
      </c>
      <c r="J13" s="35"/>
      <c r="K13" s="35"/>
    </row>
    <row r="14" spans="1:11" ht="16.5" x14ac:dyDescent="0.25">
      <c r="A14" s="7">
        <v>3</v>
      </c>
      <c r="B14" s="34"/>
      <c r="C14" s="34"/>
      <c r="D14" s="34" t="s">
        <v>51</v>
      </c>
      <c r="E14" s="34"/>
      <c r="F14" s="34"/>
      <c r="G14" s="34"/>
      <c r="H14" s="6" t="s">
        <v>87</v>
      </c>
      <c r="I14" s="35">
        <v>12600</v>
      </c>
      <c r="J14" s="35"/>
      <c r="K14" s="35"/>
    </row>
    <row r="15" spans="1:11" ht="16.5" x14ac:dyDescent="0.25">
      <c r="A15" s="7">
        <v>4</v>
      </c>
      <c r="B15" s="34"/>
      <c r="C15" s="34"/>
      <c r="D15" s="34" t="s">
        <v>52</v>
      </c>
      <c r="E15" s="34"/>
      <c r="F15" s="34"/>
      <c r="G15" s="34"/>
      <c r="H15" s="6" t="s">
        <v>53</v>
      </c>
      <c r="I15" s="35">
        <v>3000</v>
      </c>
      <c r="J15" s="35"/>
      <c r="K15" s="35"/>
    </row>
    <row r="16" spans="1:11" ht="16.5" x14ac:dyDescent="0.25">
      <c r="A16" s="7">
        <v>5</v>
      </c>
      <c r="B16" s="34"/>
      <c r="C16" s="34"/>
      <c r="D16" s="34"/>
      <c r="E16" s="34"/>
      <c r="F16" s="34"/>
      <c r="G16" s="34"/>
      <c r="H16" s="6"/>
      <c r="I16" s="35"/>
      <c r="J16" s="35"/>
      <c r="K16" s="35"/>
    </row>
    <row r="17" spans="1:11" ht="16.5" x14ac:dyDescent="0.25">
      <c r="A17" s="7">
        <v>6</v>
      </c>
      <c r="B17" s="34"/>
      <c r="C17" s="34"/>
      <c r="D17" s="34"/>
      <c r="E17" s="34"/>
      <c r="F17" s="34"/>
      <c r="G17" s="34"/>
      <c r="H17" s="6"/>
      <c r="I17" s="35"/>
      <c r="J17" s="35"/>
      <c r="K17" s="35"/>
    </row>
    <row r="18" spans="1:11" ht="16.5" x14ac:dyDescent="0.25">
      <c r="A18" s="7">
        <v>7</v>
      </c>
      <c r="B18" s="34"/>
      <c r="C18" s="34"/>
      <c r="D18" s="34"/>
      <c r="E18" s="34"/>
      <c r="F18" s="34"/>
      <c r="G18" s="34"/>
      <c r="H18" s="6"/>
      <c r="I18" s="35"/>
      <c r="J18" s="35"/>
      <c r="K18" s="35"/>
    </row>
    <row r="19" spans="1:11" ht="16.5" x14ac:dyDescent="0.25">
      <c r="A19" s="7">
        <v>8</v>
      </c>
      <c r="B19" s="34"/>
      <c r="C19" s="34"/>
      <c r="D19" s="34"/>
      <c r="E19" s="34"/>
      <c r="F19" s="34"/>
      <c r="G19" s="34"/>
      <c r="H19" s="6"/>
      <c r="I19" s="35"/>
      <c r="J19" s="35"/>
      <c r="K19" s="35"/>
    </row>
    <row r="20" spans="1:11" ht="16.5" x14ac:dyDescent="0.25">
      <c r="A20" s="7">
        <v>9</v>
      </c>
      <c r="B20" s="34"/>
      <c r="C20" s="34"/>
      <c r="D20" s="34"/>
      <c r="E20" s="34"/>
      <c r="F20" s="34"/>
      <c r="G20" s="34"/>
      <c r="H20" s="6"/>
      <c r="I20" s="35"/>
      <c r="J20" s="35"/>
      <c r="K20" s="35"/>
    </row>
    <row r="21" spans="1:11" ht="17.25" thickBot="1" x14ac:dyDescent="0.3">
      <c r="A21" s="7">
        <v>10</v>
      </c>
      <c r="B21" s="34"/>
      <c r="C21" s="34"/>
      <c r="D21" s="34"/>
      <c r="E21" s="34"/>
      <c r="F21" s="34"/>
      <c r="G21" s="34"/>
      <c r="H21" s="7"/>
      <c r="I21" s="46"/>
      <c r="J21" s="46"/>
      <c r="K21" s="46"/>
    </row>
    <row r="22" spans="1:11" ht="17.25" thickBot="1" x14ac:dyDescent="0.3">
      <c r="A22" s="5"/>
      <c r="B22" s="5"/>
      <c r="C22" s="5"/>
      <c r="D22" s="5"/>
      <c r="E22" s="5"/>
      <c r="F22" s="37" t="s">
        <v>13</v>
      </c>
      <c r="G22" s="38"/>
      <c r="H22" s="4"/>
      <c r="I22" s="39">
        <f>SUM(I12:K21)</f>
        <v>17843.11</v>
      </c>
      <c r="J22" s="39"/>
      <c r="K22" s="40"/>
    </row>
    <row r="23" spans="1:11" x14ac:dyDescent="0.25">
      <c r="A23" s="3"/>
      <c r="B23" s="3"/>
      <c r="C23" s="3"/>
      <c r="D23" s="3"/>
      <c r="E23" s="3"/>
      <c r="F23" s="3"/>
      <c r="G23" s="3"/>
      <c r="H23" s="3"/>
    </row>
    <row r="24" spans="1:11" x14ac:dyDescent="0.25">
      <c r="A24" s="12" t="s">
        <v>14</v>
      </c>
      <c r="B24" s="13"/>
      <c r="C24" s="13"/>
      <c r="D24" s="13"/>
      <c r="E24" s="13"/>
      <c r="F24" s="13"/>
      <c r="G24" s="13"/>
      <c r="H24" s="13"/>
      <c r="I24" s="13"/>
      <c r="J24" s="13"/>
      <c r="K24" s="14"/>
    </row>
    <row r="25" spans="1:11" ht="17.25" x14ac:dyDescent="0.25">
      <c r="A25" s="18" t="s">
        <v>16</v>
      </c>
      <c r="B25" s="19"/>
      <c r="C25" s="20"/>
      <c r="D25" s="18" t="s">
        <v>18</v>
      </c>
      <c r="E25" s="19"/>
      <c r="F25" s="20"/>
      <c r="G25" s="18" t="s">
        <v>17</v>
      </c>
      <c r="H25" s="19"/>
      <c r="I25" s="20"/>
      <c r="J25" s="18" t="s">
        <v>15</v>
      </c>
      <c r="K25" s="20"/>
    </row>
    <row r="26" spans="1:11" x14ac:dyDescent="0.25">
      <c r="A26" s="41">
        <v>51</v>
      </c>
      <c r="B26" s="42"/>
      <c r="C26" s="43"/>
      <c r="D26" s="41"/>
      <c r="E26" s="42"/>
      <c r="F26" s="43"/>
      <c r="G26" s="41">
        <v>42</v>
      </c>
      <c r="H26" s="42"/>
      <c r="I26" s="43"/>
      <c r="J26" s="41"/>
      <c r="K26" s="43"/>
    </row>
    <row r="28" spans="1:11" x14ac:dyDescent="0.25">
      <c r="A28" s="12" t="s">
        <v>19</v>
      </c>
      <c r="B28" s="13"/>
      <c r="C28" s="13"/>
      <c r="D28" s="13"/>
      <c r="E28" s="13"/>
      <c r="F28" s="13"/>
      <c r="G28" s="13"/>
      <c r="H28" s="13"/>
      <c r="I28" s="13"/>
      <c r="J28" s="13"/>
      <c r="K28" s="14"/>
    </row>
    <row r="29" spans="1:11" ht="16.5" x14ac:dyDescent="0.3">
      <c r="A29" s="36" t="s">
        <v>25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</row>
  </sheetData>
  <mergeCells count="57">
    <mergeCell ref="A29:K29"/>
    <mergeCell ref="F22:G22"/>
    <mergeCell ref="I22:K22"/>
    <mergeCell ref="A24:K24"/>
    <mergeCell ref="A25:C25"/>
    <mergeCell ref="D25:F25"/>
    <mergeCell ref="G25:I25"/>
    <mergeCell ref="J25:K25"/>
    <mergeCell ref="A26:C26"/>
    <mergeCell ref="D26:F26"/>
    <mergeCell ref="G26:I26"/>
    <mergeCell ref="J26:K26"/>
    <mergeCell ref="A28:K28"/>
    <mergeCell ref="B20:C20"/>
    <mergeCell ref="D20:G20"/>
    <mergeCell ref="I20:K20"/>
    <mergeCell ref="B21:C21"/>
    <mergeCell ref="D21:G21"/>
    <mergeCell ref="I21:K21"/>
    <mergeCell ref="B18:C18"/>
    <mergeCell ref="D18:G18"/>
    <mergeCell ref="I18:K18"/>
    <mergeCell ref="B19:C19"/>
    <mergeCell ref="D19:G19"/>
    <mergeCell ref="I19:K19"/>
    <mergeCell ref="B16:C16"/>
    <mergeCell ref="D16:G16"/>
    <mergeCell ref="I16:K16"/>
    <mergeCell ref="B17:C17"/>
    <mergeCell ref="D17:G17"/>
    <mergeCell ref="I17:K17"/>
    <mergeCell ref="B14:C14"/>
    <mergeCell ref="D14:G14"/>
    <mergeCell ref="I14:K14"/>
    <mergeCell ref="B15:C15"/>
    <mergeCell ref="D15:G15"/>
    <mergeCell ref="I15:K15"/>
    <mergeCell ref="A1:K5"/>
    <mergeCell ref="B12:C12"/>
    <mergeCell ref="D12:G12"/>
    <mergeCell ref="I12:K12"/>
    <mergeCell ref="B13:C13"/>
    <mergeCell ref="D13:G13"/>
    <mergeCell ref="I13:K13"/>
    <mergeCell ref="B11:C11"/>
    <mergeCell ref="D11:G11"/>
    <mergeCell ref="I11:K11"/>
    <mergeCell ref="A6:K6"/>
    <mergeCell ref="A7:C7"/>
    <mergeCell ref="D7:F7"/>
    <mergeCell ref="G7:I7"/>
    <mergeCell ref="J7:K7"/>
    <mergeCell ref="A8:C8"/>
    <mergeCell ref="D8:F8"/>
    <mergeCell ref="G8:I8"/>
    <mergeCell ref="J8:K8"/>
    <mergeCell ref="A10:K10"/>
  </mergeCells>
  <pageMargins left="0.7" right="0.7" top="0.75" bottom="0.75" header="0.3" footer="0.3"/>
  <pageSetup scale="5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38"/>
  <sheetViews>
    <sheetView topLeftCell="A13" zoomScaleNormal="100" workbookViewId="0">
      <selection activeCell="A35" sqref="A35:C35"/>
    </sheetView>
  </sheetViews>
  <sheetFormatPr baseColWidth="10" defaultRowHeight="15" x14ac:dyDescent="0.25"/>
  <cols>
    <col min="1" max="1" width="5.5703125" bestFit="1" customWidth="1"/>
    <col min="4" max="6" width="9.28515625" customWidth="1"/>
    <col min="8" max="8" width="80.7109375" bestFit="1" customWidth="1"/>
  </cols>
  <sheetData>
    <row r="1" spans="1:11" x14ac:dyDescent="0.25">
      <c r="A1" s="8" t="s">
        <v>26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x14ac:dyDescent="0.25">
      <c r="A3" s="8"/>
      <c r="B3" s="8"/>
      <c r="C3" s="8"/>
      <c r="D3" s="8"/>
      <c r="E3" s="8"/>
      <c r="F3" s="8"/>
      <c r="G3" s="8"/>
      <c r="H3" s="8"/>
      <c r="I3" s="8"/>
      <c r="J3" s="8"/>
      <c r="K3" s="8"/>
    </row>
    <row r="4" spans="1:11" ht="15" customHeight="1" x14ac:dyDescent="0.25">
      <c r="A4" s="8"/>
      <c r="B4" s="8"/>
      <c r="C4" s="8"/>
      <c r="D4" s="8"/>
      <c r="E4" s="8"/>
      <c r="F4" s="8"/>
      <c r="G4" s="8"/>
      <c r="H4" s="8"/>
      <c r="I4" s="8"/>
      <c r="J4" s="8"/>
      <c r="K4" s="8"/>
    </row>
    <row r="5" spans="1:11" ht="15" customHeight="1" x14ac:dyDescent="0.25">
      <c r="A5" s="9"/>
      <c r="B5" s="9"/>
      <c r="C5" s="9"/>
      <c r="D5" s="9"/>
      <c r="E5" s="9"/>
      <c r="F5" s="9"/>
      <c r="G5" s="9"/>
      <c r="H5" s="9"/>
      <c r="I5" s="9"/>
      <c r="J5" s="9"/>
      <c r="K5" s="9"/>
    </row>
    <row r="6" spans="1:11" x14ac:dyDescent="0.25">
      <c r="A6" s="12" t="s">
        <v>7</v>
      </c>
      <c r="B6" s="13"/>
      <c r="C6" s="13"/>
      <c r="D6" s="13"/>
      <c r="E6" s="13"/>
      <c r="F6" s="13"/>
      <c r="G6" s="13"/>
      <c r="H6" s="13"/>
      <c r="I6" s="13"/>
      <c r="J6" s="13"/>
      <c r="K6" s="14"/>
    </row>
    <row r="7" spans="1:11" ht="17.25" x14ac:dyDescent="0.25">
      <c r="A7" s="15" t="s">
        <v>0</v>
      </c>
      <c r="B7" s="16"/>
      <c r="C7" s="17"/>
      <c r="D7" s="18" t="s">
        <v>2</v>
      </c>
      <c r="E7" s="19"/>
      <c r="F7" s="20"/>
      <c r="G7" s="21" t="s">
        <v>3</v>
      </c>
      <c r="H7" s="22"/>
      <c r="I7" s="23"/>
      <c r="J7" s="18" t="s">
        <v>4</v>
      </c>
      <c r="K7" s="20"/>
    </row>
    <row r="8" spans="1:11" ht="34.5" customHeight="1" x14ac:dyDescent="0.25">
      <c r="A8" s="24" t="s">
        <v>1</v>
      </c>
      <c r="B8" s="25"/>
      <c r="C8" s="26"/>
      <c r="D8" s="27" t="s">
        <v>5</v>
      </c>
      <c r="E8" s="28"/>
      <c r="F8" s="29"/>
      <c r="G8" s="30" t="s">
        <v>6</v>
      </c>
      <c r="H8" s="31"/>
      <c r="I8" s="32"/>
      <c r="J8" s="44" t="s">
        <v>55</v>
      </c>
      <c r="K8" s="45"/>
    </row>
    <row r="9" spans="1:11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x14ac:dyDescent="0.25">
      <c r="A10" s="33" t="s">
        <v>8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</row>
    <row r="11" spans="1:11" ht="17.25" x14ac:dyDescent="0.25">
      <c r="A11" s="1" t="s">
        <v>12</v>
      </c>
      <c r="B11" s="10" t="s">
        <v>9</v>
      </c>
      <c r="C11" s="10"/>
      <c r="D11" s="11" t="s">
        <v>10</v>
      </c>
      <c r="E11" s="11"/>
      <c r="F11" s="11"/>
      <c r="G11" s="11"/>
      <c r="H11" s="1" t="s">
        <v>20</v>
      </c>
      <c r="I11" s="10" t="s">
        <v>11</v>
      </c>
      <c r="J11" s="10"/>
      <c r="K11" s="10"/>
    </row>
    <row r="12" spans="1:11" ht="16.5" x14ac:dyDescent="0.25">
      <c r="A12" s="2">
        <v>1</v>
      </c>
      <c r="B12" s="34"/>
      <c r="C12" s="34"/>
      <c r="D12" s="34" t="s">
        <v>56</v>
      </c>
      <c r="E12" s="34"/>
      <c r="F12" s="34"/>
      <c r="G12" s="34"/>
      <c r="H12" s="6" t="s">
        <v>57</v>
      </c>
      <c r="I12" s="35">
        <v>1605</v>
      </c>
      <c r="J12" s="35"/>
      <c r="K12" s="35"/>
    </row>
    <row r="13" spans="1:11" ht="16.5" x14ac:dyDescent="0.25">
      <c r="A13" s="7">
        <v>2</v>
      </c>
      <c r="B13" s="34"/>
      <c r="C13" s="34"/>
      <c r="D13" s="34" t="s">
        <v>58</v>
      </c>
      <c r="E13" s="34"/>
      <c r="F13" s="34"/>
      <c r="G13" s="34"/>
      <c r="H13" s="6" t="s">
        <v>59</v>
      </c>
      <c r="I13" s="35">
        <v>680</v>
      </c>
      <c r="J13" s="35"/>
      <c r="K13" s="35"/>
    </row>
    <row r="14" spans="1:11" ht="16.5" x14ac:dyDescent="0.25">
      <c r="A14" s="7">
        <v>3</v>
      </c>
      <c r="B14" s="34"/>
      <c r="C14" s="34"/>
      <c r="D14" s="34" t="s">
        <v>60</v>
      </c>
      <c r="E14" s="34"/>
      <c r="F14" s="34"/>
      <c r="G14" s="34"/>
      <c r="H14" s="6" t="s">
        <v>61</v>
      </c>
      <c r="I14" s="35">
        <v>1833.7</v>
      </c>
      <c r="J14" s="35"/>
      <c r="K14" s="35"/>
    </row>
    <row r="15" spans="1:11" ht="16.5" x14ac:dyDescent="0.25">
      <c r="A15" s="7">
        <v>4</v>
      </c>
      <c r="B15" s="34"/>
      <c r="C15" s="34"/>
      <c r="D15" s="34" t="s">
        <v>62</v>
      </c>
      <c r="E15" s="34"/>
      <c r="F15" s="34"/>
      <c r="G15" s="34"/>
      <c r="H15" s="6" t="s">
        <v>63</v>
      </c>
      <c r="I15" s="35">
        <f>236+80</f>
        <v>316</v>
      </c>
      <c r="J15" s="35"/>
      <c r="K15" s="35"/>
    </row>
    <row r="16" spans="1:11" ht="16.5" x14ac:dyDescent="0.25">
      <c r="A16" s="7">
        <v>5</v>
      </c>
      <c r="B16" s="34"/>
      <c r="C16" s="34"/>
      <c r="D16" s="34" t="s">
        <v>64</v>
      </c>
      <c r="E16" s="34"/>
      <c r="F16" s="34"/>
      <c r="G16" s="34"/>
      <c r="H16" s="6" t="s">
        <v>65</v>
      </c>
      <c r="I16" s="35">
        <v>204</v>
      </c>
      <c r="J16" s="35"/>
      <c r="K16" s="35"/>
    </row>
    <row r="17" spans="1:11" ht="16.5" x14ac:dyDescent="0.25">
      <c r="A17" s="7">
        <v>6</v>
      </c>
      <c r="B17" s="34"/>
      <c r="C17" s="34"/>
      <c r="D17" s="34" t="s">
        <v>66</v>
      </c>
      <c r="E17" s="34"/>
      <c r="F17" s="34"/>
      <c r="G17" s="34"/>
      <c r="H17" s="6" t="s">
        <v>67</v>
      </c>
      <c r="I17" s="35">
        <v>1214.8</v>
      </c>
      <c r="J17" s="35"/>
      <c r="K17" s="35"/>
    </row>
    <row r="18" spans="1:11" ht="16.5" x14ac:dyDescent="0.25">
      <c r="A18" s="7">
        <v>7</v>
      </c>
      <c r="B18" s="34"/>
      <c r="C18" s="34"/>
      <c r="D18" s="34" t="s">
        <v>68</v>
      </c>
      <c r="E18" s="34"/>
      <c r="F18" s="34"/>
      <c r="G18" s="34"/>
      <c r="H18" s="6" t="s">
        <v>70</v>
      </c>
      <c r="I18" s="35">
        <f>1800+903.5</f>
        <v>2703.5</v>
      </c>
      <c r="J18" s="35"/>
      <c r="K18" s="35"/>
    </row>
    <row r="19" spans="1:11" ht="16.5" x14ac:dyDescent="0.25">
      <c r="A19" s="7">
        <v>8</v>
      </c>
      <c r="B19" s="34"/>
      <c r="C19" s="34"/>
      <c r="D19" s="34" t="s">
        <v>69</v>
      </c>
      <c r="E19" s="34"/>
      <c r="F19" s="34"/>
      <c r="G19" s="34"/>
      <c r="H19" s="6" t="s">
        <v>71</v>
      </c>
      <c r="I19" s="35">
        <f>719.8+202</f>
        <v>921.8</v>
      </c>
      <c r="J19" s="35"/>
      <c r="K19" s="35"/>
    </row>
    <row r="20" spans="1:11" ht="16.5" x14ac:dyDescent="0.25">
      <c r="A20" s="7">
        <v>9</v>
      </c>
      <c r="B20" s="34"/>
      <c r="C20" s="34"/>
      <c r="D20" s="34" t="s">
        <v>72</v>
      </c>
      <c r="E20" s="34"/>
      <c r="F20" s="34"/>
      <c r="G20" s="34"/>
      <c r="H20" s="6" t="s">
        <v>29</v>
      </c>
      <c r="I20" s="35">
        <f>870+183.4+195.53</f>
        <v>1248.93</v>
      </c>
      <c r="J20" s="35"/>
      <c r="K20" s="35"/>
    </row>
    <row r="21" spans="1:11" ht="16.5" x14ac:dyDescent="0.25">
      <c r="A21" s="7">
        <v>10</v>
      </c>
      <c r="B21" s="34"/>
      <c r="C21" s="34"/>
      <c r="D21" s="34" t="s">
        <v>73</v>
      </c>
      <c r="E21" s="34"/>
      <c r="F21" s="34"/>
      <c r="G21" s="34"/>
      <c r="H21" s="6" t="s">
        <v>57</v>
      </c>
      <c r="I21" s="35">
        <f>600+259</f>
        <v>859</v>
      </c>
      <c r="J21" s="35"/>
      <c r="K21" s="35"/>
    </row>
    <row r="22" spans="1:11" ht="16.5" x14ac:dyDescent="0.25">
      <c r="A22" s="7">
        <v>11</v>
      </c>
      <c r="B22" s="34"/>
      <c r="C22" s="34"/>
      <c r="D22" s="34" t="s">
        <v>74</v>
      </c>
      <c r="E22" s="34"/>
      <c r="F22" s="34"/>
      <c r="G22" s="34"/>
      <c r="H22" s="6" t="s">
        <v>75</v>
      </c>
      <c r="I22" s="35">
        <v>528.03</v>
      </c>
      <c r="J22" s="35"/>
      <c r="K22" s="35"/>
    </row>
    <row r="23" spans="1:11" ht="16.5" x14ac:dyDescent="0.25">
      <c r="A23" s="7">
        <v>12</v>
      </c>
      <c r="B23" s="34"/>
      <c r="C23" s="34"/>
      <c r="D23" s="34" t="s">
        <v>76</v>
      </c>
      <c r="E23" s="34"/>
      <c r="F23" s="34"/>
      <c r="G23" s="34"/>
      <c r="H23" s="6" t="s">
        <v>77</v>
      </c>
      <c r="I23" s="35">
        <f>222.5+153+309+242+1508.72</f>
        <v>2435.2200000000003</v>
      </c>
      <c r="J23" s="35"/>
      <c r="K23" s="35"/>
    </row>
    <row r="24" spans="1:11" ht="16.5" x14ac:dyDescent="0.25">
      <c r="A24" s="7">
        <v>13</v>
      </c>
      <c r="B24" s="34"/>
      <c r="C24" s="34"/>
      <c r="D24" s="34" t="s">
        <v>78</v>
      </c>
      <c r="E24" s="34"/>
      <c r="F24" s="34"/>
      <c r="G24" s="34"/>
      <c r="H24" s="6" t="s">
        <v>79</v>
      </c>
      <c r="I24" s="35">
        <f>283+97.5</f>
        <v>380.5</v>
      </c>
      <c r="J24" s="35"/>
      <c r="K24" s="35"/>
    </row>
    <row r="25" spans="1:11" ht="16.5" x14ac:dyDescent="0.25">
      <c r="A25" s="7">
        <v>14</v>
      </c>
      <c r="B25" s="34"/>
      <c r="C25" s="34"/>
      <c r="D25" s="34" t="s">
        <v>80</v>
      </c>
      <c r="E25" s="34"/>
      <c r="F25" s="34"/>
      <c r="G25" s="34"/>
      <c r="H25" s="6" t="s">
        <v>29</v>
      </c>
      <c r="I25" s="35">
        <v>350</v>
      </c>
      <c r="J25" s="35"/>
      <c r="K25" s="35"/>
    </row>
    <row r="26" spans="1:11" ht="16.5" x14ac:dyDescent="0.25">
      <c r="A26" s="7">
        <v>15</v>
      </c>
      <c r="B26" s="34"/>
      <c r="C26" s="34"/>
      <c r="D26" s="34" t="s">
        <v>81</v>
      </c>
      <c r="E26" s="34"/>
      <c r="F26" s="34"/>
      <c r="G26" s="34"/>
      <c r="H26" s="6" t="s">
        <v>57</v>
      </c>
      <c r="I26" s="35">
        <v>1088</v>
      </c>
      <c r="J26" s="35"/>
      <c r="K26" s="35"/>
    </row>
    <row r="27" spans="1:11" ht="16.5" x14ac:dyDescent="0.25">
      <c r="A27" s="7">
        <v>16</v>
      </c>
      <c r="B27" s="34"/>
      <c r="C27" s="34"/>
      <c r="D27" s="34" t="s">
        <v>82</v>
      </c>
      <c r="E27" s="34"/>
      <c r="F27" s="34"/>
      <c r="G27" s="34"/>
      <c r="H27" s="6" t="s">
        <v>83</v>
      </c>
      <c r="I27" s="35">
        <v>483.8</v>
      </c>
      <c r="J27" s="35"/>
      <c r="K27" s="35"/>
    </row>
    <row r="28" spans="1:11" ht="16.5" x14ac:dyDescent="0.25">
      <c r="A28" s="7">
        <v>17</v>
      </c>
      <c r="B28" s="34"/>
      <c r="C28" s="34"/>
      <c r="D28" s="34" t="s">
        <v>84</v>
      </c>
      <c r="E28" s="34"/>
      <c r="F28" s="34"/>
      <c r="G28" s="34"/>
      <c r="H28" s="6" t="s">
        <v>61</v>
      </c>
      <c r="I28" s="35">
        <v>432.9</v>
      </c>
      <c r="J28" s="35"/>
      <c r="K28" s="35"/>
    </row>
    <row r="29" spans="1:11" ht="16.5" x14ac:dyDescent="0.25">
      <c r="A29" s="7">
        <v>18</v>
      </c>
      <c r="B29" s="34"/>
      <c r="C29" s="34"/>
      <c r="D29" s="34" t="s">
        <v>85</v>
      </c>
      <c r="E29" s="34"/>
      <c r="F29" s="34"/>
      <c r="G29" s="34"/>
      <c r="H29" s="6" t="s">
        <v>29</v>
      </c>
      <c r="I29" s="35">
        <v>416.94</v>
      </c>
      <c r="J29" s="35"/>
      <c r="K29" s="35"/>
    </row>
    <row r="30" spans="1:11" ht="17.25" thickBot="1" x14ac:dyDescent="0.3">
      <c r="A30" s="7">
        <v>19</v>
      </c>
      <c r="B30" s="34"/>
      <c r="C30" s="34"/>
      <c r="D30" s="34" t="s">
        <v>86</v>
      </c>
      <c r="E30" s="34"/>
      <c r="F30" s="34"/>
      <c r="G30" s="34"/>
      <c r="H30" s="6" t="s">
        <v>29</v>
      </c>
      <c r="I30" s="35">
        <f>60+104.69</f>
        <v>164.69</v>
      </c>
      <c r="J30" s="35"/>
      <c r="K30" s="35"/>
    </row>
    <row r="31" spans="1:11" ht="17.25" thickBot="1" x14ac:dyDescent="0.3">
      <c r="A31" s="5"/>
      <c r="B31" s="5"/>
      <c r="C31" s="5"/>
      <c r="D31" s="5"/>
      <c r="E31" s="5"/>
      <c r="F31" s="37" t="s">
        <v>13</v>
      </c>
      <c r="G31" s="38"/>
      <c r="H31" s="4"/>
      <c r="I31" s="39">
        <f>SUM(I12:K30)</f>
        <v>17866.809999999998</v>
      </c>
      <c r="J31" s="39"/>
      <c r="K31" s="40"/>
    </row>
    <row r="32" spans="1:11" x14ac:dyDescent="0.25">
      <c r="A32" s="3"/>
      <c r="B32" s="3"/>
      <c r="C32" s="3"/>
      <c r="D32" s="3"/>
      <c r="E32" s="3"/>
      <c r="F32" s="3"/>
      <c r="G32" s="3"/>
      <c r="H32" s="3"/>
    </row>
    <row r="33" spans="1:11" x14ac:dyDescent="0.25">
      <c r="A33" s="12" t="s">
        <v>14</v>
      </c>
      <c r="B33" s="13"/>
      <c r="C33" s="13"/>
      <c r="D33" s="13"/>
      <c r="E33" s="13"/>
      <c r="F33" s="13"/>
      <c r="G33" s="13"/>
      <c r="H33" s="13"/>
      <c r="I33" s="13"/>
      <c r="J33" s="13"/>
      <c r="K33" s="14"/>
    </row>
    <row r="34" spans="1:11" ht="17.25" x14ac:dyDescent="0.25">
      <c r="A34" s="18" t="s">
        <v>16</v>
      </c>
      <c r="B34" s="19"/>
      <c r="C34" s="20"/>
      <c r="D34" s="18" t="s">
        <v>18</v>
      </c>
      <c r="E34" s="19"/>
      <c r="F34" s="20"/>
      <c r="G34" s="18" t="s">
        <v>17</v>
      </c>
      <c r="H34" s="19"/>
      <c r="I34" s="20"/>
      <c r="J34" s="18" t="s">
        <v>15</v>
      </c>
      <c r="K34" s="20"/>
    </row>
    <row r="35" spans="1:11" x14ac:dyDescent="0.25">
      <c r="A35" s="41"/>
      <c r="B35" s="42"/>
      <c r="C35" s="43"/>
      <c r="D35" s="41"/>
      <c r="E35" s="42"/>
      <c r="F35" s="43"/>
      <c r="G35" s="41"/>
      <c r="H35" s="42"/>
      <c r="I35" s="43"/>
      <c r="J35" s="41"/>
      <c r="K35" s="43"/>
    </row>
    <row r="37" spans="1:11" x14ac:dyDescent="0.25">
      <c r="A37" s="12" t="s">
        <v>19</v>
      </c>
      <c r="B37" s="13"/>
      <c r="C37" s="13"/>
      <c r="D37" s="13"/>
      <c r="E37" s="13"/>
      <c r="F37" s="13"/>
      <c r="G37" s="13"/>
      <c r="H37" s="13"/>
      <c r="I37" s="13"/>
      <c r="J37" s="13"/>
      <c r="K37" s="14"/>
    </row>
    <row r="38" spans="1:11" ht="16.5" x14ac:dyDescent="0.3">
      <c r="A38" s="36" t="s">
        <v>25</v>
      </c>
      <c r="B38" s="47"/>
      <c r="C38" s="47"/>
      <c r="D38" s="47"/>
      <c r="E38" s="47"/>
      <c r="F38" s="47"/>
      <c r="G38" s="47"/>
      <c r="H38" s="47"/>
      <c r="I38" s="47"/>
      <c r="J38" s="47"/>
      <c r="K38" s="47"/>
    </row>
  </sheetData>
  <mergeCells count="84">
    <mergeCell ref="B28:C28"/>
    <mergeCell ref="I16:K16"/>
    <mergeCell ref="I17:K17"/>
    <mergeCell ref="I18:K18"/>
    <mergeCell ref="I19:K19"/>
    <mergeCell ref="I20:K20"/>
    <mergeCell ref="I21:K21"/>
    <mergeCell ref="I22:K22"/>
    <mergeCell ref="I23:K23"/>
    <mergeCell ref="I24:K24"/>
    <mergeCell ref="I25:K25"/>
    <mergeCell ref="I26:K26"/>
    <mergeCell ref="I27:K27"/>
    <mergeCell ref="I28:K28"/>
    <mergeCell ref="D27:G27"/>
    <mergeCell ref="D28:G28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D22:G22"/>
    <mergeCell ref="D23:G23"/>
    <mergeCell ref="D24:G24"/>
    <mergeCell ref="D25:G25"/>
    <mergeCell ref="D26:G26"/>
    <mergeCell ref="A38:K38"/>
    <mergeCell ref="F31:G31"/>
    <mergeCell ref="I31:K31"/>
    <mergeCell ref="A33:K33"/>
    <mergeCell ref="A34:C34"/>
    <mergeCell ref="D34:F34"/>
    <mergeCell ref="G34:I34"/>
    <mergeCell ref="J34:K34"/>
    <mergeCell ref="A35:C35"/>
    <mergeCell ref="D35:F35"/>
    <mergeCell ref="G35:I35"/>
    <mergeCell ref="J35:K35"/>
    <mergeCell ref="A37:K37"/>
    <mergeCell ref="B29:C29"/>
    <mergeCell ref="D29:G29"/>
    <mergeCell ref="I29:K29"/>
    <mergeCell ref="B30:C30"/>
    <mergeCell ref="D30:G30"/>
    <mergeCell ref="I30:K30"/>
    <mergeCell ref="D16:G16"/>
    <mergeCell ref="D17:G17"/>
    <mergeCell ref="D18:G18"/>
    <mergeCell ref="D19:G19"/>
    <mergeCell ref="D20:G20"/>
    <mergeCell ref="D21:G21"/>
    <mergeCell ref="B14:C14"/>
    <mergeCell ref="D14:G14"/>
    <mergeCell ref="I14:K14"/>
    <mergeCell ref="B15:C15"/>
    <mergeCell ref="D15:G15"/>
    <mergeCell ref="I15:K15"/>
    <mergeCell ref="B12:C12"/>
    <mergeCell ref="D12:G12"/>
    <mergeCell ref="I12:K12"/>
    <mergeCell ref="B13:C13"/>
    <mergeCell ref="D13:G13"/>
    <mergeCell ref="I13:K13"/>
    <mergeCell ref="A1:K5"/>
    <mergeCell ref="B11:C11"/>
    <mergeCell ref="D11:G11"/>
    <mergeCell ref="I11:K11"/>
    <mergeCell ref="A6:K6"/>
    <mergeCell ref="A7:C7"/>
    <mergeCell ref="D7:F7"/>
    <mergeCell ref="G7:I7"/>
    <mergeCell ref="J7:K7"/>
    <mergeCell ref="A8:C8"/>
    <mergeCell ref="D8:F8"/>
    <mergeCell ref="G8:I8"/>
    <mergeCell ref="J8:K8"/>
    <mergeCell ref="A10:K10"/>
  </mergeCells>
  <pageMargins left="0.7" right="0.7" top="0.75" bottom="0.75" header="0.3" footer="0.3"/>
  <pageSetup scale="66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C15"/>
  <sheetViews>
    <sheetView workbookViewId="0">
      <selection activeCell="B10" sqref="B10:C15"/>
    </sheetView>
  </sheetViews>
  <sheetFormatPr baseColWidth="10" defaultRowHeight="15" x14ac:dyDescent="0.25"/>
  <cols>
    <col min="2" max="2" width="10.7109375" customWidth="1"/>
    <col min="3" max="3" width="70.5703125" customWidth="1"/>
  </cols>
  <sheetData>
    <row r="1" spans="2:3" ht="15.75" thickBot="1" x14ac:dyDescent="0.3"/>
    <row r="2" spans="2:3" ht="18" thickBot="1" x14ac:dyDescent="0.35">
      <c r="B2" s="48" t="s">
        <v>9</v>
      </c>
      <c r="C2" s="49"/>
    </row>
    <row r="3" spans="2:3" ht="16.5" customHeight="1" thickBot="1" x14ac:dyDescent="0.3">
      <c r="B3" s="52" t="s">
        <v>23</v>
      </c>
      <c r="C3" s="53"/>
    </row>
    <row r="4" spans="2:3" x14ac:dyDescent="0.25">
      <c r="B4" s="50" t="s">
        <v>21</v>
      </c>
      <c r="C4" s="51"/>
    </row>
    <row r="5" spans="2:3" x14ac:dyDescent="0.25">
      <c r="B5" s="50"/>
      <c r="C5" s="51"/>
    </row>
    <row r="6" spans="2:3" ht="37.5" customHeight="1" x14ac:dyDescent="0.25">
      <c r="B6" s="50"/>
      <c r="C6" s="51"/>
    </row>
    <row r="7" spans="2:3" ht="37.5" customHeight="1" x14ac:dyDescent="0.25">
      <c r="B7" s="50"/>
      <c r="C7" s="51"/>
    </row>
    <row r="8" spans="2:3" ht="15.75" thickBot="1" x14ac:dyDescent="0.3">
      <c r="B8" s="50"/>
      <c r="C8" s="51"/>
    </row>
    <row r="9" spans="2:3" ht="16.5" customHeight="1" thickBot="1" x14ac:dyDescent="0.3">
      <c r="B9" s="52" t="s">
        <v>22</v>
      </c>
      <c r="C9" s="53"/>
    </row>
    <row r="10" spans="2:3" x14ac:dyDescent="0.25">
      <c r="B10" s="50" t="s">
        <v>24</v>
      </c>
      <c r="C10" s="51"/>
    </row>
    <row r="11" spans="2:3" x14ac:dyDescent="0.25">
      <c r="B11" s="50"/>
      <c r="C11" s="51"/>
    </row>
    <row r="12" spans="2:3" ht="28.5" customHeight="1" x14ac:dyDescent="0.25">
      <c r="B12" s="50"/>
      <c r="C12" s="51"/>
    </row>
    <row r="13" spans="2:3" ht="28.5" customHeight="1" x14ac:dyDescent="0.25">
      <c r="B13" s="50"/>
      <c r="C13" s="51"/>
    </row>
    <row r="14" spans="2:3" ht="28.5" customHeight="1" x14ac:dyDescent="0.25">
      <c r="B14" s="50"/>
      <c r="C14" s="51"/>
    </row>
    <row r="15" spans="2:3" ht="28.5" customHeight="1" thickBot="1" x14ac:dyDescent="0.3">
      <c r="B15" s="54"/>
      <c r="C15" s="55"/>
    </row>
  </sheetData>
  <mergeCells count="5">
    <mergeCell ref="B2:C2"/>
    <mergeCell ref="B4:C8"/>
    <mergeCell ref="B3:C3"/>
    <mergeCell ref="B9:C9"/>
    <mergeCell ref="B10:C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Octubre</vt:lpstr>
      <vt:lpstr>Noviembre</vt:lpstr>
      <vt:lpstr>Diciembre</vt:lpstr>
      <vt:lpstr>INFORMACIÓN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Transparencia Tecate</dc:creator>
  <cp:lastModifiedBy>Dell</cp:lastModifiedBy>
  <cp:lastPrinted>2024-01-10T21:18:05Z</cp:lastPrinted>
  <dcterms:created xsi:type="dcterms:W3CDTF">2022-03-16T15:15:31Z</dcterms:created>
  <dcterms:modified xsi:type="dcterms:W3CDTF">2024-01-10T21:23:27Z</dcterms:modified>
</cp:coreProperties>
</file>